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600" activeTab="0"/>
  </bookViews>
  <sheets>
    <sheet name="STvsSW" sheetId="1" r:id="rId1"/>
    <sheet name="ME2008" sheetId="2" r:id="rId2"/>
    <sheet name="2 x 2" sheetId="3" r:id="rId3"/>
    <sheet name="TestScore" sheetId="4" r:id="rId4"/>
    <sheet name="Prisoners" sheetId="5" r:id="rId5"/>
    <sheet name="Monty Hall" sheetId="6" r:id="rId6"/>
  </sheets>
  <definedNames/>
  <calcPr fullCalcOnLoad="1"/>
</workbook>
</file>

<file path=xl/sharedStrings.xml><?xml version="1.0" encoding="utf-8"?>
<sst xmlns="http://schemas.openxmlformats.org/spreadsheetml/2006/main" count="390" uniqueCount="76">
  <si>
    <t>Bayes Theorem</t>
  </si>
  <si>
    <t>B1</t>
  </si>
  <si>
    <t>B2</t>
  </si>
  <si>
    <t>A1</t>
  </si>
  <si>
    <t>A2</t>
  </si>
  <si>
    <t>B1</t>
  </si>
  <si>
    <t>sum</t>
  </si>
  <si>
    <t>P(A)</t>
  </si>
  <si>
    <t>P(A|B1)</t>
  </si>
  <si>
    <t>P(A|B2)</t>
  </si>
  <si>
    <t>Joint Probability P(A,B)</t>
  </si>
  <si>
    <t>Conditional Probability P(A|B)</t>
  </si>
  <si>
    <t>Prior Probability of B  (P(B)</t>
  </si>
  <si>
    <t>Marginal Probability P(A)</t>
  </si>
  <si>
    <t>P(B)</t>
  </si>
  <si>
    <t>Posterior Probability P(B|A)</t>
  </si>
  <si>
    <t>sw</t>
  </si>
  <si>
    <t>st</t>
  </si>
  <si>
    <t>t</t>
  </si>
  <si>
    <t>.</t>
  </si>
  <si>
    <t>Smoking</t>
  </si>
  <si>
    <t>Coin Toss</t>
  </si>
  <si>
    <t>P(A|B3)</t>
  </si>
  <si>
    <t>B3</t>
  </si>
  <si>
    <t>A3</t>
  </si>
  <si>
    <t>Prisoners 1</t>
  </si>
  <si>
    <t>Prisoners 2</t>
  </si>
  <si>
    <t>Prisoners 3</t>
  </si>
  <si>
    <t>Test Score</t>
  </si>
  <si>
    <t>N</t>
  </si>
  <si>
    <t>Cross Table</t>
  </si>
  <si>
    <t>marginal</t>
  </si>
  <si>
    <t>marginal</t>
  </si>
  <si>
    <t>total</t>
  </si>
  <si>
    <t>A4</t>
  </si>
  <si>
    <t>A5</t>
  </si>
  <si>
    <t>A6</t>
  </si>
  <si>
    <t>tea</t>
  </si>
  <si>
    <t>coffe</t>
  </si>
  <si>
    <t>Marginal Freq</t>
  </si>
  <si>
    <t>Monty Hall</t>
  </si>
  <si>
    <t>Aa</t>
  </si>
  <si>
    <t>a</t>
  </si>
  <si>
    <t>b</t>
  </si>
  <si>
    <t>Ba</t>
  </si>
  <si>
    <t>Ca</t>
  </si>
  <si>
    <t>c</t>
  </si>
  <si>
    <t>a = Host opens door A</t>
  </si>
  <si>
    <t>c = Host opens door C</t>
  </si>
  <si>
    <t>b = Host opens door B</t>
  </si>
  <si>
    <t>A free</t>
  </si>
  <si>
    <t>B free</t>
  </si>
  <si>
    <t>C free</t>
  </si>
  <si>
    <t>A dies</t>
  </si>
  <si>
    <t>B dies</t>
  </si>
  <si>
    <t>C dies</t>
  </si>
  <si>
    <t>A1: A dies</t>
  </si>
  <si>
    <t>A2: B dies</t>
  </si>
  <si>
    <t>A3: C dies</t>
  </si>
  <si>
    <t>本学</t>
  </si>
  <si>
    <t>他大学</t>
  </si>
  <si>
    <t>理系</t>
  </si>
  <si>
    <t>文系</t>
  </si>
  <si>
    <t>prof A</t>
  </si>
  <si>
    <t>prof B</t>
  </si>
  <si>
    <t>A2 easy</t>
  </si>
  <si>
    <t>A1dificult</t>
  </si>
  <si>
    <t xml:space="preserve">A1  </t>
  </si>
  <si>
    <t xml:space="preserve">A2 </t>
  </si>
  <si>
    <t>Prior Probability P(B)</t>
  </si>
  <si>
    <t>Prior Probability  P(B)</t>
  </si>
  <si>
    <t>Prior Probability of B  P(B)</t>
  </si>
  <si>
    <t>coffee</t>
  </si>
  <si>
    <t>Aa = Car is behind door A and you pick door a.</t>
  </si>
  <si>
    <t>Ba = Car is behind door B and you pick door a</t>
  </si>
  <si>
    <t>Ca = Car is behind door C and you pick door a.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</si>
</sst>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);[Red]\(0\)"/>
    <numFmt numFmtId="182" formatCode="0.0_);[Red]\(0.0\)"/>
    <numFmt numFmtId="183" formatCode="0.00_);[Red]\(0.00\)"/>
    <numFmt numFmtId="184" formatCode="0.000_);[Red]\(0.000\)"/>
    <numFmt numFmtId="185" formatCode="0.0000_);[Red]\(0.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10" xfId="0" applyFill="1" applyBorder="1" applyAlignment="1" applyProtection="1">
      <alignment vertical="center"/>
      <protection/>
    </xf>
    <xf numFmtId="0" fontId="0" fillId="37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0" fontId="0" fillId="38" borderId="10" xfId="0" applyFill="1" applyBorder="1" applyAlignment="1" applyProtection="1">
      <alignment vertical="center"/>
      <protection/>
    </xf>
    <xf numFmtId="178" fontId="0" fillId="33" borderId="10" xfId="0" applyNumberFormat="1" applyFill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horizontal="left" vertical="center"/>
      <protection/>
    </xf>
    <xf numFmtId="177" fontId="0" fillId="35" borderId="10" xfId="0" applyNumberFormat="1" applyFill="1" applyBorder="1" applyAlignment="1" applyProtection="1">
      <alignment horizontal="left" vertical="center"/>
      <protection/>
    </xf>
    <xf numFmtId="177" fontId="0" fillId="34" borderId="10" xfId="0" applyNumberFormat="1" applyFill="1" applyBorder="1" applyAlignment="1" applyProtection="1">
      <alignment horizontal="left" vertical="center"/>
      <protection/>
    </xf>
    <xf numFmtId="177" fontId="0" fillId="33" borderId="10" xfId="0" applyNumberForma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178" fontId="0" fillId="39" borderId="10" xfId="0" applyNumberForma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vertical="center"/>
      <protection/>
    </xf>
    <xf numFmtId="184" fontId="0" fillId="34" borderId="10" xfId="0" applyNumberFormat="1" applyFill="1" applyBorder="1" applyAlignment="1" applyProtection="1">
      <alignment vertical="center"/>
      <protection locked="0"/>
    </xf>
    <xf numFmtId="184" fontId="0" fillId="39" borderId="10" xfId="0" applyNumberForma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40" borderId="0" xfId="0" applyFont="1" applyFill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36" borderId="10" xfId="0" applyFont="1" applyFill="1" applyBorder="1" applyAlignment="1" applyProtection="1">
      <alignment vertical="center"/>
      <protection/>
    </xf>
    <xf numFmtId="0" fontId="5" fillId="37" borderId="10" xfId="0" applyFont="1" applyFill="1" applyBorder="1" applyAlignment="1" applyProtection="1">
      <alignment vertical="center"/>
      <protection/>
    </xf>
    <xf numFmtId="0" fontId="5" fillId="38" borderId="10" xfId="0" applyFont="1" applyFill="1" applyBorder="1" applyAlignment="1" applyProtection="1">
      <alignment vertical="center"/>
      <protection/>
    </xf>
    <xf numFmtId="178" fontId="5" fillId="0" borderId="10" xfId="0" applyNumberFormat="1" applyFont="1" applyBorder="1" applyAlignment="1" applyProtection="1">
      <alignment horizontal="left" vertical="center"/>
      <protection/>
    </xf>
    <xf numFmtId="177" fontId="5" fillId="35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178" fontId="5" fillId="34" borderId="10" xfId="0" applyNumberFormat="1" applyFont="1" applyFill="1" applyBorder="1" applyAlignment="1" applyProtection="1">
      <alignment horizontal="left" vertical="center"/>
      <protection/>
    </xf>
    <xf numFmtId="177" fontId="5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5" fillId="34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33" borderId="10" xfId="0" applyNumberFormat="1" applyFont="1" applyFill="1" applyBorder="1" applyAlignment="1" applyProtection="1">
      <alignment vertical="center"/>
      <protection/>
    </xf>
    <xf numFmtId="178" fontId="5" fillId="39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21" sqref="A21:K34"/>
    </sheetView>
  </sheetViews>
  <sheetFormatPr defaultColWidth="9.00390625" defaultRowHeight="13.5"/>
  <cols>
    <col min="11" max="11" width="12.50390625" style="0" customWidth="1"/>
    <col min="12" max="12" width="7.875" style="0" customWidth="1"/>
    <col min="13" max="13" width="10.75390625" style="0" customWidth="1"/>
    <col min="16" max="16" width="12.125" style="0" customWidth="1"/>
  </cols>
  <sheetData>
    <row r="1" spans="1:12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ht="13.5">
      <c r="A3" s="13"/>
      <c r="B3" s="13" t="s">
        <v>11</v>
      </c>
      <c r="C3" s="13"/>
      <c r="D3" s="13"/>
      <c r="E3" s="13"/>
      <c r="F3" s="13"/>
      <c r="G3" s="13" t="s">
        <v>10</v>
      </c>
      <c r="H3" s="13"/>
      <c r="I3" s="13"/>
      <c r="J3" s="13" t="s">
        <v>13</v>
      </c>
      <c r="K3" s="13"/>
      <c r="L3" s="13"/>
      <c r="M3" s="13" t="s">
        <v>30</v>
      </c>
      <c r="N3" s="13"/>
      <c r="O3" s="13"/>
      <c r="P3" s="13" t="s">
        <v>39</v>
      </c>
    </row>
    <row r="4" spans="1:16" ht="13.5">
      <c r="A4" s="13"/>
      <c r="B4" s="13"/>
      <c r="C4" s="13" t="s">
        <v>16</v>
      </c>
      <c r="D4" s="13" t="s">
        <v>17</v>
      </c>
      <c r="E4" s="13"/>
      <c r="F4" s="13"/>
      <c r="G4" s="13"/>
      <c r="H4" s="13" t="s">
        <v>16</v>
      </c>
      <c r="I4" s="13" t="s">
        <v>17</v>
      </c>
      <c r="J4" s="13"/>
      <c r="K4" s="13"/>
      <c r="L4" s="13"/>
      <c r="M4" s="13"/>
      <c r="N4" s="13" t="s">
        <v>16</v>
      </c>
      <c r="O4" s="13" t="s">
        <v>17</v>
      </c>
      <c r="P4" s="13"/>
    </row>
    <row r="5" spans="1:16" ht="13.5">
      <c r="A5" s="13"/>
      <c r="B5" s="14"/>
      <c r="C5" s="15" t="s">
        <v>8</v>
      </c>
      <c r="D5" s="16" t="s">
        <v>9</v>
      </c>
      <c r="E5" s="13"/>
      <c r="F5" s="13"/>
      <c r="G5" s="14"/>
      <c r="H5" s="14" t="s">
        <v>1</v>
      </c>
      <c r="I5" s="14" t="s">
        <v>2</v>
      </c>
      <c r="J5" s="14" t="s">
        <v>7</v>
      </c>
      <c r="K5" s="13"/>
      <c r="L5" s="13"/>
      <c r="M5" s="14"/>
      <c r="N5" s="14" t="s">
        <v>1</v>
      </c>
      <c r="O5" s="14" t="s">
        <v>2</v>
      </c>
      <c r="P5" s="14" t="s">
        <v>31</v>
      </c>
    </row>
    <row r="6" spans="1:16" ht="13.5">
      <c r="A6" s="13" t="s">
        <v>37</v>
      </c>
      <c r="B6" s="14" t="s">
        <v>3</v>
      </c>
      <c r="C6" s="15">
        <v>0.3</v>
      </c>
      <c r="D6" s="16">
        <v>0.9</v>
      </c>
      <c r="E6" s="13"/>
      <c r="F6" s="13" t="s">
        <v>37</v>
      </c>
      <c r="G6" s="14" t="s">
        <v>3</v>
      </c>
      <c r="H6" s="14">
        <f>C6*C$14</f>
        <v>0.27</v>
      </c>
      <c r="I6" s="14">
        <f>D6*D$14</f>
        <v>0.08999999999999998</v>
      </c>
      <c r="J6" s="17">
        <f>H6+I6</f>
        <v>0.36</v>
      </c>
      <c r="K6" s="13"/>
      <c r="L6" s="13" t="s">
        <v>37</v>
      </c>
      <c r="M6" s="14" t="s">
        <v>67</v>
      </c>
      <c r="N6" s="14">
        <f>H6*$M$13</f>
        <v>270</v>
      </c>
      <c r="O6" s="14">
        <f>I6*$M$13</f>
        <v>89.99999999999999</v>
      </c>
      <c r="P6" s="17">
        <f>SUM(N6:O6)</f>
        <v>360</v>
      </c>
    </row>
    <row r="7" spans="1:16" ht="13.5">
      <c r="A7" s="13" t="s">
        <v>72</v>
      </c>
      <c r="B7" s="14" t="s">
        <v>4</v>
      </c>
      <c r="C7" s="15">
        <v>0.7</v>
      </c>
      <c r="D7" s="16">
        <v>0.1</v>
      </c>
      <c r="E7" s="13"/>
      <c r="F7" s="13" t="s">
        <v>72</v>
      </c>
      <c r="G7" s="14" t="s">
        <v>4</v>
      </c>
      <c r="H7" s="14">
        <f>C7*C$14</f>
        <v>0.63</v>
      </c>
      <c r="I7" s="14">
        <f>D7*D$14</f>
        <v>0.009999999999999998</v>
      </c>
      <c r="J7" s="17">
        <f>H7+I7</f>
        <v>0.64</v>
      </c>
      <c r="K7" s="13"/>
      <c r="L7" s="13" t="s">
        <v>72</v>
      </c>
      <c r="M7" s="14" t="s">
        <v>68</v>
      </c>
      <c r="N7" s="14">
        <f>H7*$M$13</f>
        <v>630</v>
      </c>
      <c r="O7" s="14">
        <f>I7*$M$13</f>
        <v>9.999999999999998</v>
      </c>
      <c r="P7" s="17">
        <f>SUM(N7:O7)</f>
        <v>640</v>
      </c>
    </row>
    <row r="8" spans="1:17" ht="13.5">
      <c r="A8" s="13"/>
      <c r="B8" s="14" t="s">
        <v>6</v>
      </c>
      <c r="C8" s="12">
        <f>C6+C7</f>
        <v>1</v>
      </c>
      <c r="D8" s="12">
        <f>D6+D7</f>
        <v>1</v>
      </c>
      <c r="E8" s="13"/>
      <c r="F8" s="13"/>
      <c r="G8" s="14" t="s">
        <v>14</v>
      </c>
      <c r="H8" s="18">
        <f>H6+H7</f>
        <v>0.9</v>
      </c>
      <c r="I8" s="18">
        <f>I6+I7</f>
        <v>0.09999999999999998</v>
      </c>
      <c r="J8" s="12">
        <f>H8+I8</f>
        <v>1</v>
      </c>
      <c r="K8" s="13"/>
      <c r="L8" s="13"/>
      <c r="M8" s="14" t="s">
        <v>32</v>
      </c>
      <c r="N8" s="18">
        <f>SUM(N6:N7)</f>
        <v>900</v>
      </c>
      <c r="O8" s="18">
        <f>SUM(O6:O7)</f>
        <v>99.99999999999999</v>
      </c>
      <c r="P8" s="12">
        <f>SUM(P6:P7)</f>
        <v>1000</v>
      </c>
      <c r="Q8" t="s">
        <v>33</v>
      </c>
    </row>
    <row r="9" spans="1:12" ht="13.5">
      <c r="A9" s="13"/>
      <c r="B9" s="19"/>
      <c r="C9" s="19"/>
      <c r="D9" s="19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9"/>
      <c r="C10" s="19"/>
      <c r="D10" s="19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 t="s">
        <v>71</v>
      </c>
      <c r="C11" s="13"/>
      <c r="D11" s="13"/>
      <c r="E11" s="13"/>
      <c r="F11" s="13"/>
      <c r="G11" s="13" t="s">
        <v>15</v>
      </c>
      <c r="H11" s="13"/>
      <c r="I11" s="13"/>
      <c r="J11" s="13"/>
      <c r="K11" s="13"/>
      <c r="L11" s="13"/>
    </row>
    <row r="12" spans="1:13" ht="13.5">
      <c r="A12" s="13"/>
      <c r="B12" s="13"/>
      <c r="C12" s="13" t="s">
        <v>16</v>
      </c>
      <c r="D12" s="13" t="s">
        <v>17</v>
      </c>
      <c r="E12" s="13"/>
      <c r="F12" s="13"/>
      <c r="G12" s="13"/>
      <c r="H12" s="13" t="s">
        <v>16</v>
      </c>
      <c r="I12" s="13" t="s">
        <v>17</v>
      </c>
      <c r="J12" s="13"/>
      <c r="K12" s="13"/>
      <c r="L12" s="13"/>
      <c r="M12" t="s">
        <v>29</v>
      </c>
    </row>
    <row r="13" spans="1:13" ht="13.5">
      <c r="A13" s="13"/>
      <c r="B13" s="13"/>
      <c r="C13" s="14" t="s">
        <v>5</v>
      </c>
      <c r="D13" s="14" t="s">
        <v>2</v>
      </c>
      <c r="E13" s="13"/>
      <c r="F13" s="13"/>
      <c r="G13" s="14"/>
      <c r="H13" s="14" t="s">
        <v>1</v>
      </c>
      <c r="I13" s="14" t="s">
        <v>2</v>
      </c>
      <c r="J13" s="14" t="s">
        <v>6</v>
      </c>
      <c r="K13" s="13"/>
      <c r="L13" s="13"/>
      <c r="M13">
        <v>1000</v>
      </c>
    </row>
    <row r="14" spans="1:12" ht="13.5">
      <c r="A14" s="13"/>
      <c r="B14" s="13"/>
      <c r="C14" s="18">
        <v>0.9</v>
      </c>
      <c r="D14" s="18">
        <f>1-C14</f>
        <v>0.09999999999999998</v>
      </c>
      <c r="E14" s="13"/>
      <c r="F14" s="13" t="s">
        <v>37</v>
      </c>
      <c r="G14" s="14" t="s">
        <v>3</v>
      </c>
      <c r="H14" s="20">
        <f>H6/$J6</f>
        <v>0.7500000000000001</v>
      </c>
      <c r="I14" s="20">
        <f>I6/$J6</f>
        <v>0.24999999999999997</v>
      </c>
      <c r="J14" s="12">
        <f>H14+I14</f>
        <v>1</v>
      </c>
      <c r="K14" s="13"/>
      <c r="L14" s="13"/>
    </row>
    <row r="15" spans="1:12" ht="13.5">
      <c r="A15" s="13"/>
      <c r="B15" s="13"/>
      <c r="C15" s="13"/>
      <c r="D15" s="13"/>
      <c r="E15" s="13"/>
      <c r="F15" s="13" t="s">
        <v>38</v>
      </c>
      <c r="G15" s="14" t="s">
        <v>4</v>
      </c>
      <c r="H15" s="20">
        <f>H7/$J7</f>
        <v>0.984375</v>
      </c>
      <c r="I15" s="20">
        <f>I7/$J7</f>
        <v>0.015624999999999997</v>
      </c>
      <c r="J15" s="12">
        <f>H15+I15</f>
        <v>1</v>
      </c>
      <c r="K15" s="13"/>
      <c r="L15" s="13"/>
    </row>
    <row r="16" spans="1:12" ht="13.5">
      <c r="A16" s="13"/>
      <c r="B16" s="13"/>
      <c r="C16" s="13"/>
      <c r="D16" s="13"/>
      <c r="E16" s="13"/>
      <c r="F16" s="13"/>
      <c r="G16" s="19"/>
      <c r="H16" s="19"/>
      <c r="I16" s="19"/>
      <c r="J16" s="19"/>
      <c r="K16" s="13"/>
      <c r="L16" s="13"/>
    </row>
    <row r="17" spans="1:12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5" ht="13.5">
      <c r="A18" s="7"/>
      <c r="B18" s="7"/>
      <c r="C18" s="7"/>
      <c r="D18" s="7"/>
      <c r="E18" s="7"/>
    </row>
    <row r="19" spans="1:5" ht="13.5">
      <c r="A19" s="7" t="s">
        <v>0</v>
      </c>
      <c r="B19" s="7"/>
      <c r="C19" s="7"/>
      <c r="D19" s="7"/>
      <c r="E19" s="7"/>
    </row>
    <row r="20" spans="1:5" ht="13.5">
      <c r="A20" s="7"/>
      <c r="B20" s="7"/>
      <c r="C20" s="7"/>
      <c r="D20" s="7"/>
      <c r="E20" s="7"/>
    </row>
    <row r="21" spans="1:10" ht="13.5">
      <c r="A21" s="7"/>
      <c r="B21" s="7" t="s">
        <v>11</v>
      </c>
      <c r="C21" s="7"/>
      <c r="D21" s="7"/>
      <c r="E21" s="7"/>
      <c r="G21" t="s">
        <v>10</v>
      </c>
      <c r="J21" t="s">
        <v>13</v>
      </c>
    </row>
    <row r="22" spans="1:9" ht="13.5">
      <c r="A22" s="7"/>
      <c r="B22" s="7"/>
      <c r="C22" s="7" t="s">
        <v>1</v>
      </c>
      <c r="D22" s="7" t="s">
        <v>2</v>
      </c>
      <c r="E22" s="7"/>
      <c r="H22" t="s">
        <v>16</v>
      </c>
      <c r="I22" t="s">
        <v>17</v>
      </c>
    </row>
    <row r="23" spans="1:10" ht="13.5">
      <c r="A23" s="7"/>
      <c r="B23" s="8"/>
      <c r="C23" s="9" t="s">
        <v>8</v>
      </c>
      <c r="D23" s="10" t="s">
        <v>9</v>
      </c>
      <c r="E23" s="7"/>
      <c r="G23" s="1"/>
      <c r="H23" s="1" t="s">
        <v>1</v>
      </c>
      <c r="I23" s="1" t="s">
        <v>2</v>
      </c>
      <c r="J23" s="1" t="s">
        <v>7</v>
      </c>
    </row>
    <row r="24" spans="1:10" ht="13.5">
      <c r="A24" s="13"/>
      <c r="B24" s="8" t="s">
        <v>3</v>
      </c>
      <c r="C24" s="9">
        <v>0.9</v>
      </c>
      <c r="D24" s="10">
        <v>0.3</v>
      </c>
      <c r="E24" s="7"/>
      <c r="F24" s="13"/>
      <c r="G24" s="1" t="s">
        <v>3</v>
      </c>
      <c r="H24" s="1">
        <f>C24*C$32</f>
        <v>0.18000000000000002</v>
      </c>
      <c r="I24" s="1">
        <f>D24*D$32</f>
        <v>0.24</v>
      </c>
      <c r="J24" s="6">
        <f>H24+I24</f>
        <v>0.42000000000000004</v>
      </c>
    </row>
    <row r="25" spans="1:10" ht="13.5">
      <c r="A25" s="13"/>
      <c r="B25" s="8" t="s">
        <v>4</v>
      </c>
      <c r="C25" s="9">
        <f>1-C24</f>
        <v>0.09999999999999998</v>
      </c>
      <c r="D25" s="10">
        <f>1-D24</f>
        <v>0.7</v>
      </c>
      <c r="E25" s="7"/>
      <c r="F25" s="13"/>
      <c r="G25" s="1" t="s">
        <v>4</v>
      </c>
      <c r="H25" s="1">
        <f>C25*C$32</f>
        <v>0.019999999999999997</v>
      </c>
      <c r="I25" s="1">
        <f>D25*D$32</f>
        <v>0.5599999999999999</v>
      </c>
      <c r="J25" s="6">
        <f>H25+I25</f>
        <v>0.58</v>
      </c>
    </row>
    <row r="26" spans="1:10" ht="13.5">
      <c r="A26" s="7"/>
      <c r="B26" s="8" t="s">
        <v>6</v>
      </c>
      <c r="C26" s="12">
        <v>1</v>
      </c>
      <c r="D26" s="12">
        <f>D24+D25</f>
        <v>1</v>
      </c>
      <c r="E26" s="7"/>
      <c r="G26" s="1" t="s">
        <v>14</v>
      </c>
      <c r="H26" s="5">
        <f>H24+H25</f>
        <v>0.2</v>
      </c>
      <c r="I26" s="5">
        <f>I24+I25</f>
        <v>0.7999999999999999</v>
      </c>
      <c r="J26" s="4">
        <f>H26+I26</f>
        <v>1</v>
      </c>
    </row>
    <row r="27" spans="1:5" ht="13.5">
      <c r="A27" s="7"/>
      <c r="B27" s="11"/>
      <c r="C27" s="11"/>
      <c r="D27" s="11"/>
      <c r="E27" s="7"/>
    </row>
    <row r="28" spans="1:5" ht="13.5">
      <c r="A28" s="7"/>
      <c r="B28" s="11"/>
      <c r="C28" s="11"/>
      <c r="D28" s="11"/>
      <c r="E28" s="7"/>
    </row>
    <row r="29" spans="1:7" ht="13.5">
      <c r="A29" s="7"/>
      <c r="B29" s="7" t="s">
        <v>12</v>
      </c>
      <c r="C29" s="7"/>
      <c r="D29" s="7"/>
      <c r="E29" s="7"/>
      <c r="G29" t="s">
        <v>15</v>
      </c>
    </row>
    <row r="30" spans="1:9" ht="13.5">
      <c r="A30" s="7"/>
      <c r="B30" s="7"/>
      <c r="C30" s="7" t="s">
        <v>16</v>
      </c>
      <c r="D30" s="7" t="s">
        <v>17</v>
      </c>
      <c r="E30" s="7"/>
      <c r="H30" t="s">
        <v>16</v>
      </c>
      <c r="I30" t="s">
        <v>18</v>
      </c>
    </row>
    <row r="31" spans="1:10" ht="13.5">
      <c r="A31" s="7"/>
      <c r="B31" s="7"/>
      <c r="C31" s="8" t="s">
        <v>5</v>
      </c>
      <c r="D31" s="8" t="s">
        <v>2</v>
      </c>
      <c r="E31" s="7"/>
      <c r="G31" s="1"/>
      <c r="H31" s="1" t="s">
        <v>1</v>
      </c>
      <c r="I31" s="1" t="s">
        <v>2</v>
      </c>
      <c r="J31" s="1" t="s">
        <v>6</v>
      </c>
    </row>
    <row r="32" spans="1:10" ht="13.5">
      <c r="A32" s="7"/>
      <c r="B32" s="7"/>
      <c r="C32" s="27">
        <v>0.2</v>
      </c>
      <c r="D32" s="18">
        <f>1-C32</f>
        <v>0.8</v>
      </c>
      <c r="E32" s="7"/>
      <c r="F32" s="13"/>
      <c r="G32" s="1" t="s">
        <v>3</v>
      </c>
      <c r="H32" s="3">
        <f>H24/$J24</f>
        <v>0.4285714285714286</v>
      </c>
      <c r="I32" s="3">
        <f>I24/$J24</f>
        <v>0.5714285714285714</v>
      </c>
      <c r="J32" s="4">
        <f>H32+I32</f>
        <v>1</v>
      </c>
    </row>
    <row r="33" spans="1:10" ht="13.5">
      <c r="A33" s="7"/>
      <c r="B33" s="7"/>
      <c r="C33" s="7"/>
      <c r="D33" s="7"/>
      <c r="E33" s="7"/>
      <c r="F33" s="13"/>
      <c r="G33" s="1" t="s">
        <v>4</v>
      </c>
      <c r="H33" s="3">
        <f>H25/$J25</f>
        <v>0.034482758620689655</v>
      </c>
      <c r="I33" s="3">
        <f>I25/$J25</f>
        <v>0.9655172413793103</v>
      </c>
      <c r="J33" s="4">
        <f>H33+I33</f>
        <v>0.9999999999999999</v>
      </c>
    </row>
    <row r="34" spans="7:10" ht="13.5">
      <c r="G34" s="2"/>
      <c r="H34" s="2"/>
      <c r="I34" s="2"/>
      <c r="J34" s="2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7" sqref="H7"/>
    </sheetView>
  </sheetViews>
  <sheetFormatPr defaultColWidth="9.00390625" defaultRowHeight="13.5"/>
  <sheetData>
    <row r="1" spans="1:12" ht="13.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/>
      <c r="B3" s="13" t="s">
        <v>11</v>
      </c>
      <c r="C3" s="13"/>
      <c r="D3" s="13"/>
      <c r="E3" s="13"/>
      <c r="F3" s="13"/>
      <c r="G3" s="13" t="s">
        <v>10</v>
      </c>
      <c r="H3" s="13"/>
      <c r="I3" s="13"/>
      <c r="J3" s="13" t="s">
        <v>13</v>
      </c>
      <c r="K3" s="13"/>
      <c r="L3" s="13"/>
    </row>
    <row r="4" spans="1:12" ht="13.5">
      <c r="A4" s="13"/>
      <c r="B4" s="13"/>
      <c r="C4" s="13" t="s">
        <v>63</v>
      </c>
      <c r="D4" s="13" t="s">
        <v>64</v>
      </c>
      <c r="E4" s="13"/>
      <c r="F4" s="13"/>
      <c r="G4" s="13"/>
      <c r="H4" s="13"/>
      <c r="I4" s="13"/>
      <c r="J4" s="13"/>
      <c r="K4" s="13"/>
      <c r="L4" s="13"/>
    </row>
    <row r="5" spans="1:12" ht="13.5">
      <c r="A5" s="13"/>
      <c r="B5" s="14"/>
      <c r="C5" s="15" t="s">
        <v>8</v>
      </c>
      <c r="D5" s="16" t="s">
        <v>9</v>
      </c>
      <c r="E5" s="13"/>
      <c r="F5" s="13"/>
      <c r="G5" s="14"/>
      <c r="H5" s="14" t="s">
        <v>1</v>
      </c>
      <c r="I5" s="14" t="s">
        <v>2</v>
      </c>
      <c r="J5" s="14" t="s">
        <v>7</v>
      </c>
      <c r="K5" s="13"/>
      <c r="L5" s="13"/>
    </row>
    <row r="6" spans="1:12" ht="13.5">
      <c r="A6" s="13"/>
      <c r="B6" s="14" t="s">
        <v>66</v>
      </c>
      <c r="C6" s="15">
        <v>0.8</v>
      </c>
      <c r="D6" s="16">
        <v>0.2</v>
      </c>
      <c r="E6" s="13"/>
      <c r="F6" s="13"/>
      <c r="G6" s="14" t="s">
        <v>3</v>
      </c>
      <c r="H6" s="14">
        <f>C6*C$14</f>
        <v>0.16000000000000003</v>
      </c>
      <c r="I6" s="14">
        <f>D6*D$14</f>
        <v>0.16000000000000003</v>
      </c>
      <c r="J6" s="17">
        <f>H6+I6</f>
        <v>0.32000000000000006</v>
      </c>
      <c r="K6" s="13"/>
      <c r="L6" s="13"/>
    </row>
    <row r="7" spans="1:12" ht="13.5">
      <c r="A7" s="13"/>
      <c r="B7" s="14" t="s">
        <v>65</v>
      </c>
      <c r="C7" s="15">
        <f>1-C6</f>
        <v>0.19999999999999996</v>
      </c>
      <c r="D7" s="16">
        <f>1-D6</f>
        <v>0.8</v>
      </c>
      <c r="E7" s="13" t="s">
        <v>19</v>
      </c>
      <c r="F7" s="13"/>
      <c r="G7" s="14" t="s">
        <v>4</v>
      </c>
      <c r="H7" s="14">
        <f>C7*C$14</f>
        <v>0.039999999999999994</v>
      </c>
      <c r="I7" s="14">
        <f>D7*D$14</f>
        <v>0.6400000000000001</v>
      </c>
      <c r="J7" s="17">
        <f>H7+I7</f>
        <v>0.6800000000000002</v>
      </c>
      <c r="K7" s="13"/>
      <c r="L7" s="13"/>
    </row>
    <row r="8" spans="1:12" ht="13.5">
      <c r="A8" s="13"/>
      <c r="B8" s="14" t="s">
        <v>6</v>
      </c>
      <c r="C8" s="12">
        <f>C6+C7</f>
        <v>1</v>
      </c>
      <c r="D8" s="12">
        <f>D6+D7</f>
        <v>1</v>
      </c>
      <c r="E8" s="13"/>
      <c r="F8" s="13"/>
      <c r="G8" s="14" t="s">
        <v>14</v>
      </c>
      <c r="H8" s="18">
        <f>H6+H7</f>
        <v>0.2</v>
      </c>
      <c r="I8" s="18">
        <f>I6+I7</f>
        <v>0.8000000000000002</v>
      </c>
      <c r="J8" s="12">
        <f>H8+I8</f>
        <v>1.0000000000000002</v>
      </c>
      <c r="K8" s="13"/>
      <c r="L8" s="13"/>
    </row>
    <row r="9" spans="1:12" ht="13.5">
      <c r="A9" s="13"/>
      <c r="B9" s="19"/>
      <c r="C9" s="19"/>
      <c r="D9" s="19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9"/>
      <c r="C10" s="19"/>
      <c r="D10" s="19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 t="s">
        <v>12</v>
      </c>
      <c r="C11" s="13"/>
      <c r="D11" s="13"/>
      <c r="E11" s="13"/>
      <c r="F11" s="13"/>
      <c r="G11" s="13" t="s">
        <v>15</v>
      </c>
      <c r="H11" s="13"/>
      <c r="I11" s="13"/>
      <c r="J11" s="13"/>
      <c r="K11" s="13"/>
      <c r="L11" s="13"/>
    </row>
    <row r="12" spans="1:12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3"/>
      <c r="B13" s="13"/>
      <c r="C13" s="14" t="s">
        <v>5</v>
      </c>
      <c r="D13" s="14" t="s">
        <v>2</v>
      </c>
      <c r="E13" s="13"/>
      <c r="F13" s="13"/>
      <c r="G13" s="14"/>
      <c r="H13" s="14" t="s">
        <v>1</v>
      </c>
      <c r="I13" s="14" t="s">
        <v>2</v>
      </c>
      <c r="J13" s="14" t="s">
        <v>6</v>
      </c>
      <c r="K13" s="13"/>
      <c r="L13" s="13"/>
    </row>
    <row r="14" spans="1:12" ht="13.5">
      <c r="A14" s="13"/>
      <c r="B14" s="13"/>
      <c r="C14" s="18">
        <v>0.2</v>
      </c>
      <c r="D14" s="18">
        <f>1-C14</f>
        <v>0.8</v>
      </c>
      <c r="E14" s="13"/>
      <c r="F14" s="13"/>
      <c r="G14" s="14" t="s">
        <v>3</v>
      </c>
      <c r="H14" s="20">
        <f>H6/$J6</f>
        <v>0.5</v>
      </c>
      <c r="I14" s="20">
        <f>I6/$J6</f>
        <v>0.5</v>
      </c>
      <c r="J14" s="12">
        <f>H14+I14</f>
        <v>1</v>
      </c>
      <c r="K14" s="13"/>
      <c r="L14" s="13"/>
    </row>
    <row r="15" spans="1:12" ht="13.5">
      <c r="A15" s="13"/>
      <c r="B15" s="13"/>
      <c r="C15" s="13"/>
      <c r="D15" s="13"/>
      <c r="E15" s="13"/>
      <c r="F15" s="13"/>
      <c r="G15" s="14" t="s">
        <v>4</v>
      </c>
      <c r="H15" s="20">
        <f>H7/$J7</f>
        <v>0.058823529411764684</v>
      </c>
      <c r="I15" s="20">
        <f>I7/$J7</f>
        <v>0.9411764705882353</v>
      </c>
      <c r="J15" s="12">
        <f>H15+I15</f>
        <v>1</v>
      </c>
      <c r="K15" s="13"/>
      <c r="L15" s="13"/>
    </row>
    <row r="16" spans="1:12" ht="13.5">
      <c r="A16" s="13"/>
      <c r="B16" s="13"/>
      <c r="C16" s="13"/>
      <c r="D16" s="13"/>
      <c r="E16" s="13"/>
      <c r="F16" s="13"/>
      <c r="G16" s="19"/>
      <c r="H16" s="19"/>
      <c r="I16" s="19"/>
      <c r="J16" s="19"/>
      <c r="K16" s="13"/>
      <c r="L16" s="13"/>
    </row>
    <row r="17" spans="1:12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5" ht="13.5">
      <c r="A18" s="7"/>
      <c r="B18" s="7"/>
      <c r="C18" s="7"/>
      <c r="D18" s="7"/>
      <c r="E18" s="7"/>
    </row>
    <row r="19" spans="1:5" ht="13.5">
      <c r="A19" s="7" t="s">
        <v>21</v>
      </c>
      <c r="B19" s="7"/>
      <c r="C19" s="7"/>
      <c r="D19" s="7"/>
      <c r="E19" s="7"/>
    </row>
    <row r="20" spans="1:5" ht="13.5">
      <c r="A20" s="7"/>
      <c r="B20" s="7"/>
      <c r="C20" s="7"/>
      <c r="D20" s="7"/>
      <c r="E20" s="7"/>
    </row>
    <row r="21" spans="1:10" ht="13.5">
      <c r="A21" s="7"/>
      <c r="B21" s="7" t="s">
        <v>11</v>
      </c>
      <c r="C21" s="7"/>
      <c r="D21" s="7"/>
      <c r="E21" s="7"/>
      <c r="G21" t="s">
        <v>10</v>
      </c>
      <c r="J21" t="s">
        <v>13</v>
      </c>
    </row>
    <row r="22" spans="1:5" ht="13.5">
      <c r="A22" s="7"/>
      <c r="B22" s="7"/>
      <c r="C22" s="7"/>
      <c r="D22" s="7"/>
      <c r="E22" s="7"/>
    </row>
    <row r="23" spans="1:10" ht="13.5">
      <c r="A23" s="7"/>
      <c r="B23" s="8"/>
      <c r="C23" s="9" t="s">
        <v>59</v>
      </c>
      <c r="D23" s="10" t="s">
        <v>60</v>
      </c>
      <c r="E23" s="7"/>
      <c r="G23" s="1"/>
      <c r="H23" s="1" t="s">
        <v>1</v>
      </c>
      <c r="I23" s="1" t="s">
        <v>2</v>
      </c>
      <c r="J23" s="1" t="s">
        <v>7</v>
      </c>
    </row>
    <row r="24" spans="1:10" ht="13.5">
      <c r="A24" s="7"/>
      <c r="B24" s="8" t="s">
        <v>61</v>
      </c>
      <c r="C24" s="9">
        <v>0.8</v>
      </c>
      <c r="D24" s="10">
        <v>0.5</v>
      </c>
      <c r="E24" s="7"/>
      <c r="G24" s="1" t="s">
        <v>3</v>
      </c>
      <c r="H24" s="1">
        <f>C24*C$32</f>
        <v>0.7200000000000001</v>
      </c>
      <c r="I24" s="1">
        <f>D24*D$32</f>
        <v>0.04999999999999999</v>
      </c>
      <c r="J24" s="6">
        <f>H24+I24</f>
        <v>0.77</v>
      </c>
    </row>
    <row r="25" spans="1:10" ht="13.5">
      <c r="A25" s="7"/>
      <c r="B25" s="8" t="s">
        <v>62</v>
      </c>
      <c r="C25" s="9">
        <f>1-C24</f>
        <v>0.19999999999999996</v>
      </c>
      <c r="D25" s="10">
        <f>1-D24</f>
        <v>0.5</v>
      </c>
      <c r="E25" s="7"/>
      <c r="G25" s="1" t="s">
        <v>4</v>
      </c>
      <c r="H25" s="1">
        <f>C25*C$32</f>
        <v>0.17999999999999997</v>
      </c>
      <c r="I25" s="1">
        <f>D25*D$32</f>
        <v>0.04999999999999999</v>
      </c>
      <c r="J25" s="6">
        <f>H25+I25</f>
        <v>0.22999999999999995</v>
      </c>
    </row>
    <row r="26" spans="1:10" ht="13.5">
      <c r="A26" s="7"/>
      <c r="B26" s="8" t="s">
        <v>6</v>
      </c>
      <c r="C26" s="12">
        <f>C24+C25</f>
        <v>1</v>
      </c>
      <c r="D26" s="12">
        <f>D24+D25</f>
        <v>1</v>
      </c>
      <c r="E26" s="7"/>
      <c r="G26" s="1" t="s">
        <v>14</v>
      </c>
      <c r="H26" s="5">
        <f>H24+H25</f>
        <v>0.9</v>
      </c>
      <c r="I26" s="5">
        <f>I24+I25</f>
        <v>0.09999999999999998</v>
      </c>
      <c r="J26" s="4">
        <f>H26+I26</f>
        <v>1</v>
      </c>
    </row>
    <row r="27" spans="1:5" ht="13.5">
      <c r="A27" s="7"/>
      <c r="B27" s="11"/>
      <c r="C27" s="11"/>
      <c r="D27" s="11"/>
      <c r="E27" s="7"/>
    </row>
    <row r="28" spans="1:5" ht="13.5">
      <c r="A28" s="7"/>
      <c r="B28" s="11"/>
      <c r="C28" s="11"/>
      <c r="D28" s="11"/>
      <c r="E28" s="7"/>
    </row>
    <row r="29" spans="1:7" ht="13.5">
      <c r="A29" s="7"/>
      <c r="B29" s="7" t="s">
        <v>12</v>
      </c>
      <c r="C29" s="7"/>
      <c r="D29" s="7"/>
      <c r="E29" s="7"/>
      <c r="G29" t="s">
        <v>15</v>
      </c>
    </row>
    <row r="30" spans="1:5" ht="13.5">
      <c r="A30" s="7"/>
      <c r="B30" s="7"/>
      <c r="C30" s="7"/>
      <c r="D30" s="7"/>
      <c r="E30" s="7"/>
    </row>
    <row r="31" spans="1:10" ht="13.5">
      <c r="A31" s="7"/>
      <c r="B31" s="7"/>
      <c r="C31" s="8" t="s">
        <v>5</v>
      </c>
      <c r="D31" s="8" t="s">
        <v>2</v>
      </c>
      <c r="E31" s="7"/>
      <c r="G31" s="1"/>
      <c r="H31" s="1" t="s">
        <v>1</v>
      </c>
      <c r="I31" s="1" t="s">
        <v>2</v>
      </c>
      <c r="J31" s="1" t="s">
        <v>6</v>
      </c>
    </row>
    <row r="32" spans="1:10" ht="13.5">
      <c r="A32" s="7"/>
      <c r="B32" s="7"/>
      <c r="C32" s="27">
        <v>0.9</v>
      </c>
      <c r="D32" s="18">
        <f>1-C32</f>
        <v>0.09999999999999998</v>
      </c>
      <c r="E32" s="7"/>
      <c r="G32" s="1" t="s">
        <v>3</v>
      </c>
      <c r="H32" s="3">
        <f>H24/$J24</f>
        <v>0.9350649350649352</v>
      </c>
      <c r="I32" s="3">
        <f>I24/$J24</f>
        <v>0.06493506493506492</v>
      </c>
      <c r="J32" s="4">
        <f>H32+I32</f>
        <v>1</v>
      </c>
    </row>
    <row r="33" spans="1:10" ht="13.5">
      <c r="A33" s="7"/>
      <c r="B33" s="7"/>
      <c r="C33" s="7"/>
      <c r="D33" s="7"/>
      <c r="E33" s="7"/>
      <c r="G33" s="1" t="s">
        <v>4</v>
      </c>
      <c r="H33" s="3">
        <f>H25/$J25</f>
        <v>0.782608695652174</v>
      </c>
      <c r="I33" s="3">
        <f>I25/$J25</f>
        <v>0.21739130434782608</v>
      </c>
      <c r="J33" s="4">
        <f>H33+I33</f>
        <v>1</v>
      </c>
    </row>
    <row r="34" spans="7:10" ht="13.5">
      <c r="G34" s="2"/>
      <c r="H34" s="2"/>
      <c r="I34" s="2"/>
      <c r="J34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41" sqref="E41"/>
    </sheetView>
  </sheetViews>
  <sheetFormatPr defaultColWidth="9.00390625" defaultRowHeight="13.5"/>
  <sheetData>
    <row r="1" spans="1:12" ht="13.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/>
      <c r="B3" s="13" t="s">
        <v>11</v>
      </c>
      <c r="C3" s="13"/>
      <c r="D3" s="13"/>
      <c r="E3" s="13"/>
      <c r="F3" s="13"/>
      <c r="G3" s="13" t="s">
        <v>10</v>
      </c>
      <c r="H3" s="13"/>
      <c r="I3" s="13"/>
      <c r="J3" s="13" t="s">
        <v>13</v>
      </c>
      <c r="K3" s="13"/>
      <c r="L3" s="13"/>
    </row>
    <row r="4" spans="1:12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3.5">
      <c r="A5" s="13"/>
      <c r="B5" s="14"/>
      <c r="C5" s="15" t="s">
        <v>8</v>
      </c>
      <c r="D5" s="16" t="s">
        <v>9</v>
      </c>
      <c r="E5" s="13"/>
      <c r="F5" s="13"/>
      <c r="G5" s="14"/>
      <c r="H5" s="14" t="s">
        <v>1</v>
      </c>
      <c r="I5" s="14" t="s">
        <v>2</v>
      </c>
      <c r="J5" s="14" t="s">
        <v>7</v>
      </c>
      <c r="K5" s="13"/>
      <c r="L5" s="13"/>
    </row>
    <row r="6" spans="1:12" ht="13.5">
      <c r="A6" s="13"/>
      <c r="B6" s="14" t="s">
        <v>3</v>
      </c>
      <c r="C6" s="15">
        <v>0.9</v>
      </c>
      <c r="D6" s="16">
        <v>0.3</v>
      </c>
      <c r="E6" s="13"/>
      <c r="F6" s="13"/>
      <c r="G6" s="14" t="s">
        <v>3</v>
      </c>
      <c r="H6" s="14">
        <f>C6*C$14</f>
        <v>0.45</v>
      </c>
      <c r="I6" s="14">
        <f>D6*D$14</f>
        <v>0.15</v>
      </c>
      <c r="J6" s="17">
        <f>H6+I6</f>
        <v>0.6</v>
      </c>
      <c r="K6" s="13"/>
      <c r="L6" s="13"/>
    </row>
    <row r="7" spans="1:12" ht="13.5">
      <c r="A7" s="13"/>
      <c r="B7" s="14" t="s">
        <v>4</v>
      </c>
      <c r="C7" s="15">
        <v>0.1</v>
      </c>
      <c r="D7" s="16">
        <v>0.7</v>
      </c>
      <c r="E7" s="13" t="s">
        <v>19</v>
      </c>
      <c r="F7" s="13"/>
      <c r="G7" s="14" t="s">
        <v>4</v>
      </c>
      <c r="H7" s="14">
        <f>C7*C$14</f>
        <v>0.05</v>
      </c>
      <c r="I7" s="14">
        <f>D7*D$14</f>
        <v>0.35</v>
      </c>
      <c r="J7" s="17">
        <f>H7+I7</f>
        <v>0.39999999999999997</v>
      </c>
      <c r="K7" s="13"/>
      <c r="L7" s="13"/>
    </row>
    <row r="8" spans="1:12" ht="13.5">
      <c r="A8" s="13"/>
      <c r="B8" s="14" t="s">
        <v>6</v>
      </c>
      <c r="C8" s="12">
        <f>C6+C7</f>
        <v>1</v>
      </c>
      <c r="D8" s="12">
        <f>D6+D7</f>
        <v>1</v>
      </c>
      <c r="E8" s="13"/>
      <c r="F8" s="13"/>
      <c r="G8" s="14" t="s">
        <v>14</v>
      </c>
      <c r="H8" s="18">
        <f>H6+H7</f>
        <v>0.5</v>
      </c>
      <c r="I8" s="18">
        <f>I6+I7</f>
        <v>0.5</v>
      </c>
      <c r="J8" s="12">
        <f>H8+I8</f>
        <v>1</v>
      </c>
      <c r="K8" s="13"/>
      <c r="L8" s="13"/>
    </row>
    <row r="9" spans="1:12" ht="13.5">
      <c r="A9" s="13"/>
      <c r="B9" s="19"/>
      <c r="C9" s="19"/>
      <c r="D9" s="19"/>
      <c r="E9" s="13"/>
      <c r="F9" s="13"/>
      <c r="G9" s="13"/>
      <c r="H9" s="13"/>
      <c r="I9" s="13"/>
      <c r="J9" s="13"/>
      <c r="K9" s="13"/>
      <c r="L9" s="13"/>
    </row>
    <row r="10" spans="1:12" ht="13.5">
      <c r="A10" s="13"/>
      <c r="B10" s="19"/>
      <c r="C10" s="19"/>
      <c r="D10" s="19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3"/>
      <c r="B11" s="13" t="s">
        <v>12</v>
      </c>
      <c r="C11" s="13"/>
      <c r="D11" s="13"/>
      <c r="E11" s="13"/>
      <c r="F11" s="13"/>
      <c r="G11" s="13" t="s">
        <v>15</v>
      </c>
      <c r="H11" s="13"/>
      <c r="I11" s="13"/>
      <c r="J11" s="13"/>
      <c r="K11" s="13"/>
      <c r="L11" s="13"/>
    </row>
    <row r="12" spans="1:12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3"/>
      <c r="B13" s="13"/>
      <c r="C13" s="14" t="s">
        <v>5</v>
      </c>
      <c r="D13" s="14" t="s">
        <v>2</v>
      </c>
      <c r="E13" s="13"/>
      <c r="F13" s="13"/>
      <c r="G13" s="14"/>
      <c r="H13" s="14" t="s">
        <v>1</v>
      </c>
      <c r="I13" s="14" t="s">
        <v>2</v>
      </c>
      <c r="J13" s="14" t="s">
        <v>6</v>
      </c>
      <c r="K13" s="13"/>
      <c r="L13" s="13"/>
    </row>
    <row r="14" spans="1:12" ht="13.5">
      <c r="A14" s="13"/>
      <c r="B14" s="13"/>
      <c r="C14" s="18">
        <v>0.5</v>
      </c>
      <c r="D14" s="18">
        <f>1-C14</f>
        <v>0.5</v>
      </c>
      <c r="E14" s="13"/>
      <c r="F14" s="13"/>
      <c r="G14" s="14" t="s">
        <v>3</v>
      </c>
      <c r="H14" s="20">
        <f>H6/$J6</f>
        <v>0.75</v>
      </c>
      <c r="I14" s="20">
        <f>I6/$J6</f>
        <v>0.25</v>
      </c>
      <c r="J14" s="12">
        <f>H14+I14</f>
        <v>1</v>
      </c>
      <c r="K14" s="13"/>
      <c r="L14" s="13"/>
    </row>
    <row r="15" spans="1:12" ht="13.5">
      <c r="A15" s="13"/>
      <c r="B15" s="13"/>
      <c r="C15" s="13"/>
      <c r="D15" s="13"/>
      <c r="E15" s="13"/>
      <c r="F15" s="13"/>
      <c r="G15" s="14" t="s">
        <v>4</v>
      </c>
      <c r="H15" s="20">
        <f>H7/$J7</f>
        <v>0.12500000000000003</v>
      </c>
      <c r="I15" s="20">
        <f>I7/$J7</f>
        <v>0.875</v>
      </c>
      <c r="J15" s="12">
        <f>H15+I15</f>
        <v>1</v>
      </c>
      <c r="K15" s="13"/>
      <c r="L15" s="13"/>
    </row>
    <row r="16" spans="1:12" ht="13.5">
      <c r="A16" s="13"/>
      <c r="B16" s="13"/>
      <c r="C16" s="13"/>
      <c r="D16" s="13"/>
      <c r="E16" s="13"/>
      <c r="F16" s="13"/>
      <c r="G16" s="19"/>
      <c r="H16" s="19"/>
      <c r="I16" s="19"/>
      <c r="J16" s="19"/>
      <c r="K16" s="13"/>
      <c r="L16" s="13"/>
    </row>
    <row r="17" spans="1:12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5" ht="13.5">
      <c r="A18" s="7"/>
      <c r="B18" s="7"/>
      <c r="C18" s="7"/>
      <c r="D18" s="7"/>
      <c r="E18" s="7"/>
    </row>
    <row r="19" spans="1:5" ht="13.5">
      <c r="A19" s="7" t="s">
        <v>21</v>
      </c>
      <c r="B19" s="7"/>
      <c r="C19" s="7"/>
      <c r="D19" s="7"/>
      <c r="E19" s="7"/>
    </row>
    <row r="20" spans="1:5" ht="13.5">
      <c r="A20" s="7"/>
      <c r="B20" s="7"/>
      <c r="C20" s="7"/>
      <c r="D20" s="7"/>
      <c r="E20" s="7"/>
    </row>
    <row r="21" spans="1:10" ht="13.5">
      <c r="A21" s="7"/>
      <c r="B21" s="7" t="s">
        <v>11</v>
      </c>
      <c r="C21" s="7"/>
      <c r="D21" s="7"/>
      <c r="E21" s="7"/>
      <c r="G21" t="s">
        <v>10</v>
      </c>
      <c r="J21" t="s">
        <v>13</v>
      </c>
    </row>
    <row r="22" spans="1:5" ht="13.5">
      <c r="A22" s="7"/>
      <c r="B22" s="7"/>
      <c r="C22" s="7"/>
      <c r="D22" s="7"/>
      <c r="E22" s="7"/>
    </row>
    <row r="23" spans="1:10" ht="13.5">
      <c r="A23" s="7"/>
      <c r="B23" s="8"/>
      <c r="C23" s="9" t="s">
        <v>8</v>
      </c>
      <c r="D23" s="10" t="s">
        <v>9</v>
      </c>
      <c r="E23" s="7"/>
      <c r="G23" s="1"/>
      <c r="H23" s="1" t="s">
        <v>1</v>
      </c>
      <c r="I23" s="1" t="s">
        <v>2</v>
      </c>
      <c r="J23" s="1" t="s">
        <v>7</v>
      </c>
    </row>
    <row r="24" spans="1:10" ht="13.5">
      <c r="A24" s="7"/>
      <c r="B24" s="8" t="s">
        <v>3</v>
      </c>
      <c r="C24" s="9">
        <v>0.5</v>
      </c>
      <c r="D24" s="10">
        <v>0.66667</v>
      </c>
      <c r="E24" s="7"/>
      <c r="G24" s="1" t="s">
        <v>3</v>
      </c>
      <c r="H24" s="1">
        <f>C24*C$32</f>
        <v>0.25</v>
      </c>
      <c r="I24" s="1">
        <f>D24*D$32</f>
        <v>0.333335</v>
      </c>
      <c r="J24" s="6">
        <f>H24+I24</f>
        <v>0.5833349999999999</v>
      </c>
    </row>
    <row r="25" spans="1:10" ht="13.5">
      <c r="A25" s="7"/>
      <c r="B25" s="8" t="s">
        <v>4</v>
      </c>
      <c r="C25" s="9">
        <v>0.5</v>
      </c>
      <c r="D25" s="10">
        <v>0.33333</v>
      </c>
      <c r="E25" s="7"/>
      <c r="G25" s="1" t="s">
        <v>4</v>
      </c>
      <c r="H25" s="1">
        <f>C25*C$32</f>
        <v>0.25</v>
      </c>
      <c r="I25" s="1">
        <f>D25*D$32</f>
        <v>0.166665</v>
      </c>
      <c r="J25" s="6">
        <f>H25+I25</f>
        <v>0.416665</v>
      </c>
    </row>
    <row r="26" spans="1:10" ht="13.5">
      <c r="A26" s="7"/>
      <c r="B26" s="8" t="s">
        <v>6</v>
      </c>
      <c r="C26" s="12">
        <f>C24+C25</f>
        <v>1</v>
      </c>
      <c r="D26" s="12">
        <f>D24+D25</f>
        <v>1</v>
      </c>
      <c r="E26" s="7"/>
      <c r="G26" s="1" t="s">
        <v>14</v>
      </c>
      <c r="H26" s="5">
        <f>H24+H25</f>
        <v>0.5</v>
      </c>
      <c r="I26" s="5">
        <f>I24+I25</f>
        <v>0.5</v>
      </c>
      <c r="J26" s="4">
        <f>H26+I26</f>
        <v>1</v>
      </c>
    </row>
    <row r="27" spans="1:5" ht="13.5">
      <c r="A27" s="7"/>
      <c r="B27" s="11"/>
      <c r="C27" s="11"/>
      <c r="D27" s="11"/>
      <c r="E27" s="7"/>
    </row>
    <row r="28" spans="1:5" ht="13.5">
      <c r="A28" s="7"/>
      <c r="B28" s="11"/>
      <c r="C28" s="11"/>
      <c r="D28" s="11"/>
      <c r="E28" s="7"/>
    </row>
    <row r="29" spans="1:7" ht="13.5">
      <c r="A29" s="7"/>
      <c r="B29" s="7" t="s">
        <v>12</v>
      </c>
      <c r="C29" s="7"/>
      <c r="D29" s="7"/>
      <c r="E29" s="7"/>
      <c r="G29" t="s">
        <v>15</v>
      </c>
    </row>
    <row r="30" spans="1:5" ht="13.5">
      <c r="A30" s="7"/>
      <c r="B30" s="7"/>
      <c r="C30" s="7"/>
      <c r="D30" s="7"/>
      <c r="E30" s="7"/>
    </row>
    <row r="31" spans="1:10" ht="13.5">
      <c r="A31" s="7"/>
      <c r="B31" s="7"/>
      <c r="C31" s="8" t="s">
        <v>5</v>
      </c>
      <c r="D31" s="8" t="s">
        <v>2</v>
      </c>
      <c r="E31" s="7"/>
      <c r="G31" s="1"/>
      <c r="H31" s="1" t="s">
        <v>1</v>
      </c>
      <c r="I31" s="1" t="s">
        <v>2</v>
      </c>
      <c r="J31" s="1" t="s">
        <v>6</v>
      </c>
    </row>
    <row r="32" spans="1:10" ht="13.5">
      <c r="A32" s="7"/>
      <c r="B32" s="7"/>
      <c r="C32" s="27">
        <v>0.5</v>
      </c>
      <c r="D32" s="18">
        <f>1-C32</f>
        <v>0.5</v>
      </c>
      <c r="E32" s="7"/>
      <c r="G32" s="1" t="s">
        <v>3</v>
      </c>
      <c r="H32" s="3">
        <f>H24/$J24</f>
        <v>0.42857020408513125</v>
      </c>
      <c r="I32" s="3">
        <f>I24/$J24</f>
        <v>0.5714297959148689</v>
      </c>
      <c r="J32" s="4">
        <f>H32+I32</f>
        <v>1</v>
      </c>
    </row>
    <row r="33" spans="1:10" ht="13.5">
      <c r="A33" s="7"/>
      <c r="B33" s="7"/>
      <c r="C33" s="7"/>
      <c r="D33" s="7"/>
      <c r="E33" s="7"/>
      <c r="G33" s="1" t="s">
        <v>4</v>
      </c>
      <c r="H33" s="3">
        <f>H25/$J25</f>
        <v>0.6000024000096</v>
      </c>
      <c r="I33" s="3">
        <f>I25/$J25</f>
        <v>0.39999759999039997</v>
      </c>
      <c r="J33" s="4">
        <f>H33+I33</f>
        <v>1</v>
      </c>
    </row>
    <row r="34" spans="7:10" ht="13.5">
      <c r="G34" s="2"/>
      <c r="H34" s="2"/>
      <c r="I34" s="2"/>
      <c r="J34" s="2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1" sqref="D21"/>
    </sheetView>
  </sheetViews>
  <sheetFormatPr defaultColWidth="9.00390625" defaultRowHeight="13.5"/>
  <sheetData>
    <row r="1" spans="1:11" ht="13.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>
      <c r="A3" s="13"/>
      <c r="B3" s="13" t="s">
        <v>11</v>
      </c>
      <c r="C3" s="13"/>
      <c r="D3" s="13"/>
      <c r="E3" s="13"/>
      <c r="F3" s="13"/>
      <c r="G3" s="13" t="s">
        <v>10</v>
      </c>
      <c r="H3" s="13"/>
      <c r="I3" s="13"/>
      <c r="J3" s="13" t="s">
        <v>13</v>
      </c>
      <c r="K3" s="13"/>
    </row>
    <row r="4" spans="1:11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>
      <c r="A5" s="13"/>
      <c r="B5" s="14"/>
      <c r="C5" s="15" t="s">
        <v>8</v>
      </c>
      <c r="D5" s="16" t="s">
        <v>9</v>
      </c>
      <c r="E5" s="14" t="s">
        <v>22</v>
      </c>
      <c r="F5" s="13"/>
      <c r="G5" s="14"/>
      <c r="H5" s="14" t="s">
        <v>1</v>
      </c>
      <c r="I5" s="14" t="s">
        <v>2</v>
      </c>
      <c r="J5" s="14" t="s">
        <v>23</v>
      </c>
      <c r="K5" s="14" t="s">
        <v>7</v>
      </c>
    </row>
    <row r="6" spans="1:11" ht="13.5">
      <c r="A6" s="13">
        <v>0</v>
      </c>
      <c r="B6" s="14" t="s">
        <v>3</v>
      </c>
      <c r="C6" s="15">
        <v>0.1</v>
      </c>
      <c r="D6" s="16">
        <v>0.1</v>
      </c>
      <c r="E6" s="21">
        <v>0</v>
      </c>
      <c r="F6" s="13"/>
      <c r="G6" s="14" t="s">
        <v>3</v>
      </c>
      <c r="H6" s="23">
        <f>C6*C$17</f>
        <v>0.025</v>
      </c>
      <c r="I6" s="23">
        <f aca="true" t="shared" si="0" ref="I6:J12">D6*D$17</f>
        <v>0.05</v>
      </c>
      <c r="J6" s="23">
        <f t="shared" si="0"/>
        <v>0</v>
      </c>
      <c r="K6" s="24">
        <f>SUM(H6:J6)</f>
        <v>0.07500000000000001</v>
      </c>
    </row>
    <row r="7" spans="1:11" ht="13.5">
      <c r="A7" s="13">
        <v>1</v>
      </c>
      <c r="B7" s="14" t="s">
        <v>4</v>
      </c>
      <c r="C7" s="15">
        <v>0.3</v>
      </c>
      <c r="D7" s="16">
        <v>0.1</v>
      </c>
      <c r="E7" s="21">
        <v>0</v>
      </c>
      <c r="F7" s="13"/>
      <c r="G7" s="14" t="s">
        <v>4</v>
      </c>
      <c r="H7" s="23">
        <f aca="true" t="shared" si="1" ref="H7:H12">C7*C$17</f>
        <v>0.075</v>
      </c>
      <c r="I7" s="23">
        <f t="shared" si="0"/>
        <v>0.05</v>
      </c>
      <c r="J7" s="23">
        <f t="shared" si="0"/>
        <v>0</v>
      </c>
      <c r="K7" s="24">
        <f aca="true" t="shared" si="2" ref="K7:K12">SUM(H7:J7)</f>
        <v>0.125</v>
      </c>
    </row>
    <row r="8" spans="1:11" ht="13.5">
      <c r="A8" s="13">
        <v>2</v>
      </c>
      <c r="B8" s="14" t="s">
        <v>24</v>
      </c>
      <c r="C8" s="15">
        <v>0.4</v>
      </c>
      <c r="D8" s="16">
        <v>0.2</v>
      </c>
      <c r="E8" s="21">
        <v>0.1</v>
      </c>
      <c r="F8" s="13"/>
      <c r="G8" s="14" t="s">
        <v>24</v>
      </c>
      <c r="H8" s="23">
        <f t="shared" si="1"/>
        <v>0.1</v>
      </c>
      <c r="I8" s="23">
        <f t="shared" si="0"/>
        <v>0.1</v>
      </c>
      <c r="J8" s="23">
        <f t="shared" si="0"/>
        <v>0.025</v>
      </c>
      <c r="K8" s="24">
        <f t="shared" si="2"/>
        <v>0.225</v>
      </c>
    </row>
    <row r="9" spans="1:11" ht="13.5">
      <c r="A9" s="13">
        <v>3</v>
      </c>
      <c r="B9" s="14" t="s">
        <v>34</v>
      </c>
      <c r="C9" s="15">
        <v>0.2</v>
      </c>
      <c r="D9" s="16">
        <v>0.3</v>
      </c>
      <c r="E9" s="21">
        <v>0.2</v>
      </c>
      <c r="F9" s="13"/>
      <c r="G9" s="14" t="s">
        <v>34</v>
      </c>
      <c r="H9" s="23">
        <f t="shared" si="1"/>
        <v>0.05</v>
      </c>
      <c r="I9" s="23">
        <f t="shared" si="0"/>
        <v>0.15</v>
      </c>
      <c r="J9" s="23">
        <f t="shared" si="0"/>
        <v>0.05</v>
      </c>
      <c r="K9" s="24">
        <f t="shared" si="2"/>
        <v>0.25</v>
      </c>
    </row>
    <row r="10" spans="1:11" ht="13.5">
      <c r="A10" s="13">
        <v>4</v>
      </c>
      <c r="B10" s="14" t="s">
        <v>35</v>
      </c>
      <c r="C10" s="15">
        <v>0</v>
      </c>
      <c r="D10" s="16">
        <v>0.2</v>
      </c>
      <c r="E10" s="21">
        <v>0.4</v>
      </c>
      <c r="F10" s="13"/>
      <c r="G10" s="14" t="s">
        <v>35</v>
      </c>
      <c r="H10" s="23">
        <f t="shared" si="1"/>
        <v>0</v>
      </c>
      <c r="I10" s="23">
        <f t="shared" si="0"/>
        <v>0.1</v>
      </c>
      <c r="J10" s="23">
        <f t="shared" si="0"/>
        <v>0.1</v>
      </c>
      <c r="K10" s="24">
        <f t="shared" si="2"/>
        <v>0.2</v>
      </c>
    </row>
    <row r="11" spans="1:11" ht="13.5">
      <c r="A11" s="13">
        <v>5</v>
      </c>
      <c r="B11" s="14" t="s">
        <v>36</v>
      </c>
      <c r="C11" s="15">
        <v>0</v>
      </c>
      <c r="D11" s="16">
        <v>0.1</v>
      </c>
      <c r="E11" s="21">
        <v>0.3</v>
      </c>
      <c r="F11" s="13"/>
      <c r="G11" s="14" t="s">
        <v>36</v>
      </c>
      <c r="H11" s="23">
        <f t="shared" si="1"/>
        <v>0</v>
      </c>
      <c r="I11" s="23">
        <f t="shared" si="0"/>
        <v>0.05</v>
      </c>
      <c r="J11" s="23">
        <f t="shared" si="0"/>
        <v>0.075</v>
      </c>
      <c r="K11" s="24">
        <f t="shared" si="2"/>
        <v>0.125</v>
      </c>
    </row>
    <row r="12" spans="1:11" ht="13.5">
      <c r="A12" s="13"/>
      <c r="B12" s="14" t="s">
        <v>6</v>
      </c>
      <c r="C12" s="12">
        <f>SUM(C6:C11)</f>
        <v>1</v>
      </c>
      <c r="D12" s="12">
        <f>SUM(D6:D11)</f>
        <v>0.9999999999999999</v>
      </c>
      <c r="E12" s="12">
        <f>SUM(E6:E11)</f>
        <v>1</v>
      </c>
      <c r="F12" s="13"/>
      <c r="G12" s="14" t="s">
        <v>6</v>
      </c>
      <c r="H12" s="25">
        <f t="shared" si="1"/>
        <v>0.25</v>
      </c>
      <c r="I12" s="25">
        <f t="shared" si="0"/>
        <v>0.49999999999999994</v>
      </c>
      <c r="J12" s="25">
        <f t="shared" si="0"/>
        <v>0.25</v>
      </c>
      <c r="K12" s="26">
        <f t="shared" si="2"/>
        <v>1</v>
      </c>
    </row>
    <row r="13" spans="1:11" ht="13.5">
      <c r="A13" s="13"/>
      <c r="B13" s="19"/>
      <c r="C13" s="19"/>
      <c r="D13" s="19"/>
      <c r="E13" s="13"/>
      <c r="F13" s="13"/>
      <c r="G13" s="19"/>
      <c r="H13" s="13"/>
      <c r="I13" s="13"/>
      <c r="J13" s="13"/>
      <c r="K13" s="13"/>
    </row>
    <row r="14" spans="1:11" ht="13.5">
      <c r="A14" s="13"/>
      <c r="B14" s="13" t="s">
        <v>12</v>
      </c>
      <c r="C14" s="13"/>
      <c r="D14" s="13"/>
      <c r="E14" s="13"/>
      <c r="F14" s="13"/>
      <c r="G14" s="13" t="s">
        <v>15</v>
      </c>
      <c r="H14" s="13"/>
      <c r="I14" s="13"/>
      <c r="J14" s="13"/>
      <c r="K14" s="13"/>
    </row>
    <row r="15" spans="1:11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>
      <c r="A16" s="13"/>
      <c r="B16" s="13"/>
      <c r="C16" s="14" t="s">
        <v>5</v>
      </c>
      <c r="D16" s="14" t="s">
        <v>2</v>
      </c>
      <c r="E16" s="14" t="s">
        <v>23</v>
      </c>
      <c r="F16" s="13"/>
      <c r="G16" s="14"/>
      <c r="H16" s="14" t="s">
        <v>1</v>
      </c>
      <c r="I16" s="14" t="s">
        <v>2</v>
      </c>
      <c r="J16" s="14" t="s">
        <v>23</v>
      </c>
      <c r="K16" s="14" t="s">
        <v>6</v>
      </c>
    </row>
    <row r="17" spans="1:11" ht="13.5">
      <c r="A17" s="13"/>
      <c r="B17" s="13"/>
      <c r="C17" s="31">
        <v>0.25</v>
      </c>
      <c r="D17" s="31">
        <v>0.5</v>
      </c>
      <c r="E17" s="31">
        <f>1-SUM(C17:D17)</f>
        <v>0.25</v>
      </c>
      <c r="F17" s="13">
        <v>0</v>
      </c>
      <c r="G17" s="14" t="s">
        <v>3</v>
      </c>
      <c r="H17" s="20">
        <f>H6/$K6</f>
        <v>0.3333333333333333</v>
      </c>
      <c r="I17" s="20">
        <f>I6/$K6</f>
        <v>0.6666666666666666</v>
      </c>
      <c r="J17" s="20">
        <f>J6/$K6</f>
        <v>0</v>
      </c>
      <c r="K17" s="22">
        <f aca="true" t="shared" si="3" ref="K17:K22">SUM(H17:J17)</f>
        <v>1</v>
      </c>
    </row>
    <row r="18" spans="1:11" ht="13.5">
      <c r="A18" s="13"/>
      <c r="B18" s="13"/>
      <c r="C18" s="13"/>
      <c r="D18" s="13"/>
      <c r="E18" s="13"/>
      <c r="F18" s="13">
        <v>1</v>
      </c>
      <c r="G18" s="14" t="s">
        <v>4</v>
      </c>
      <c r="H18" s="20">
        <f aca="true" t="shared" si="4" ref="H18:J22">H7/$K7</f>
        <v>0.6</v>
      </c>
      <c r="I18" s="20">
        <f t="shared" si="4"/>
        <v>0.4</v>
      </c>
      <c r="J18" s="20">
        <f t="shared" si="4"/>
        <v>0</v>
      </c>
      <c r="K18" s="22">
        <f t="shared" si="3"/>
        <v>1</v>
      </c>
    </row>
    <row r="19" spans="1:11" ht="13.5">
      <c r="A19" s="13"/>
      <c r="B19" s="13"/>
      <c r="C19" s="13"/>
      <c r="D19" s="13"/>
      <c r="E19" s="13"/>
      <c r="F19" s="13">
        <v>2</v>
      </c>
      <c r="G19" s="14" t="s">
        <v>24</v>
      </c>
      <c r="H19" s="20">
        <f t="shared" si="4"/>
        <v>0.4444444444444445</v>
      </c>
      <c r="I19" s="20">
        <f t="shared" si="4"/>
        <v>0.4444444444444445</v>
      </c>
      <c r="J19" s="20">
        <f t="shared" si="4"/>
        <v>0.11111111111111112</v>
      </c>
      <c r="K19" s="22">
        <f t="shared" si="3"/>
        <v>1</v>
      </c>
    </row>
    <row r="20" spans="6:11" ht="13.5">
      <c r="F20" s="13">
        <v>3</v>
      </c>
      <c r="G20" s="14" t="s">
        <v>34</v>
      </c>
      <c r="H20" s="20">
        <f t="shared" si="4"/>
        <v>0.2</v>
      </c>
      <c r="I20" s="20">
        <f t="shared" si="4"/>
        <v>0.6</v>
      </c>
      <c r="J20" s="20">
        <f t="shared" si="4"/>
        <v>0.2</v>
      </c>
      <c r="K20" s="22">
        <f t="shared" si="3"/>
        <v>1</v>
      </c>
    </row>
    <row r="21" spans="6:11" ht="13.5">
      <c r="F21" s="13">
        <v>4</v>
      </c>
      <c r="G21" s="14" t="s">
        <v>35</v>
      </c>
      <c r="H21" s="20">
        <f t="shared" si="4"/>
        <v>0</v>
      </c>
      <c r="I21" s="20">
        <f t="shared" si="4"/>
        <v>0.5</v>
      </c>
      <c r="J21" s="20">
        <f t="shared" si="4"/>
        <v>0.5</v>
      </c>
      <c r="K21" s="22">
        <f t="shared" si="3"/>
        <v>1</v>
      </c>
    </row>
    <row r="22" spans="6:11" ht="13.5">
      <c r="F22" s="13">
        <v>5</v>
      </c>
      <c r="G22" s="14" t="s">
        <v>36</v>
      </c>
      <c r="H22" s="20">
        <f t="shared" si="4"/>
        <v>0</v>
      </c>
      <c r="I22" s="20">
        <f t="shared" si="4"/>
        <v>0.4</v>
      </c>
      <c r="J22" s="20">
        <f t="shared" si="4"/>
        <v>0.6</v>
      </c>
      <c r="K22" s="22">
        <f t="shared" si="3"/>
        <v>1</v>
      </c>
    </row>
    <row r="23" ht="13.5">
      <c r="G23" s="19"/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1">
      <selection activeCell="D63" sqref="D63"/>
    </sheetView>
  </sheetViews>
  <sheetFormatPr defaultColWidth="9.00390625" defaultRowHeight="13.5"/>
  <cols>
    <col min="1" max="1" width="8.125" style="0" bestFit="1" customWidth="1"/>
    <col min="2" max="2" width="13.375" style="0" customWidth="1"/>
    <col min="3" max="5" width="7.75390625" style="0" bestFit="1" customWidth="1"/>
    <col min="7" max="7" width="12.00390625" style="0" customWidth="1"/>
    <col min="8" max="9" width="7.50390625" style="0" bestFit="1" customWidth="1"/>
    <col min="10" max="10" width="10.00390625" style="0" customWidth="1"/>
    <col min="11" max="11" width="10.25390625" style="0" customWidth="1"/>
  </cols>
  <sheetData>
    <row r="1" spans="2:12" ht="13.5">
      <c r="B1" s="13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13"/>
      <c r="B3" s="13" t="s">
        <v>11</v>
      </c>
      <c r="C3" s="13"/>
      <c r="D3" s="13"/>
      <c r="E3" s="13"/>
      <c r="F3" s="13"/>
      <c r="G3" s="13" t="s">
        <v>10</v>
      </c>
      <c r="H3" s="13"/>
      <c r="I3" s="13"/>
      <c r="J3" s="13" t="s">
        <v>13</v>
      </c>
      <c r="K3" s="13"/>
      <c r="L3" s="13"/>
    </row>
    <row r="4" spans="1:12" ht="13.5">
      <c r="A4" s="13"/>
      <c r="B4" s="13"/>
      <c r="C4" s="13" t="s">
        <v>50</v>
      </c>
      <c r="D4" s="13" t="s">
        <v>51</v>
      </c>
      <c r="E4" s="13" t="s">
        <v>52</v>
      </c>
      <c r="F4" s="13"/>
      <c r="G4" s="13"/>
      <c r="H4" s="13" t="s">
        <v>50</v>
      </c>
      <c r="I4" s="13" t="s">
        <v>51</v>
      </c>
      <c r="J4" s="13" t="s">
        <v>52</v>
      </c>
      <c r="K4" s="13"/>
      <c r="L4" s="13"/>
    </row>
    <row r="5" spans="1:12" ht="13.5">
      <c r="A5" s="13"/>
      <c r="B5" s="14"/>
      <c r="C5" s="15" t="s">
        <v>8</v>
      </c>
      <c r="D5" s="16" t="s">
        <v>9</v>
      </c>
      <c r="E5" s="14" t="s">
        <v>22</v>
      </c>
      <c r="F5" s="13"/>
      <c r="G5" s="14"/>
      <c r="H5" s="14" t="s">
        <v>1</v>
      </c>
      <c r="I5" s="14" t="s">
        <v>2</v>
      </c>
      <c r="J5" s="14" t="s">
        <v>23</v>
      </c>
      <c r="K5" s="14" t="s">
        <v>7</v>
      </c>
      <c r="L5" s="13"/>
    </row>
    <row r="6" spans="1:12" ht="13.5">
      <c r="A6" s="13"/>
      <c r="B6" s="14" t="s">
        <v>53</v>
      </c>
      <c r="C6" s="15">
        <v>0</v>
      </c>
      <c r="D6" s="16">
        <v>0.5</v>
      </c>
      <c r="E6" s="21">
        <v>0.5</v>
      </c>
      <c r="F6" s="13"/>
      <c r="G6" s="14" t="s">
        <v>53</v>
      </c>
      <c r="H6" s="23">
        <f aca="true" t="shared" si="0" ref="H6:J8">C6*C$14</f>
        <v>0</v>
      </c>
      <c r="I6" s="23">
        <f t="shared" si="0"/>
        <v>0.16666666666666666</v>
      </c>
      <c r="J6" s="23">
        <f t="shared" si="0"/>
        <v>0.16666666666666669</v>
      </c>
      <c r="K6" s="24">
        <f>SUM(H6:J6)</f>
        <v>0.33333333333333337</v>
      </c>
      <c r="L6" s="13"/>
    </row>
    <row r="7" spans="1:12" ht="13.5">
      <c r="A7" s="13"/>
      <c r="B7" s="14" t="s">
        <v>54</v>
      </c>
      <c r="C7" s="15">
        <v>0.5</v>
      </c>
      <c r="D7" s="16">
        <v>0</v>
      </c>
      <c r="E7" s="21">
        <v>0.5</v>
      </c>
      <c r="F7" s="13"/>
      <c r="G7" s="14" t="s">
        <v>54</v>
      </c>
      <c r="H7" s="23">
        <f t="shared" si="0"/>
        <v>0.16666666666666666</v>
      </c>
      <c r="I7" s="23">
        <f t="shared" si="0"/>
        <v>0</v>
      </c>
      <c r="J7" s="23">
        <f t="shared" si="0"/>
        <v>0.16666666666666669</v>
      </c>
      <c r="K7" s="24">
        <f>SUM(H7:J7)</f>
        <v>0.33333333333333337</v>
      </c>
      <c r="L7" s="13"/>
    </row>
    <row r="8" spans="1:15" ht="13.5">
      <c r="A8" s="13"/>
      <c r="B8" s="14" t="s">
        <v>55</v>
      </c>
      <c r="C8" s="15">
        <v>0.5</v>
      </c>
      <c r="D8" s="16">
        <v>0.5</v>
      </c>
      <c r="E8" s="21">
        <v>0</v>
      </c>
      <c r="F8" s="13"/>
      <c r="G8" s="14" t="s">
        <v>55</v>
      </c>
      <c r="H8" s="23">
        <f t="shared" si="0"/>
        <v>0.16666666666666666</v>
      </c>
      <c r="I8" s="23">
        <f t="shared" si="0"/>
        <v>0.16666666666666666</v>
      </c>
      <c r="J8" s="23">
        <f t="shared" si="0"/>
        <v>0</v>
      </c>
      <c r="K8" s="24">
        <f>SUM(H8:J8)</f>
        <v>0.3333333333333333</v>
      </c>
      <c r="L8" s="13"/>
      <c r="M8" s="28"/>
      <c r="N8" s="28"/>
      <c r="O8" s="28"/>
    </row>
    <row r="9" spans="1:15" ht="13.5">
      <c r="A9" s="13"/>
      <c r="B9" s="14" t="s">
        <v>6</v>
      </c>
      <c r="C9" s="12">
        <f>SUM(C6:C8)</f>
        <v>1</v>
      </c>
      <c r="D9" s="12">
        <f>SUM(D6:D8)</f>
        <v>1</v>
      </c>
      <c r="E9" s="12">
        <f>SUM(E6:E8)</f>
        <v>1</v>
      </c>
      <c r="F9" s="13"/>
      <c r="G9" s="14" t="s">
        <v>6</v>
      </c>
      <c r="H9" s="25">
        <f>SUM(H6:H8)</f>
        <v>0.3333333333333333</v>
      </c>
      <c r="I9" s="25">
        <f>SUM(I6:I8)</f>
        <v>0.3333333333333333</v>
      </c>
      <c r="J9" s="25">
        <f>SUM(J6:J8)</f>
        <v>0.33333333333333337</v>
      </c>
      <c r="K9" s="26">
        <f>SUM(K6:K8)</f>
        <v>1</v>
      </c>
      <c r="L9" s="13"/>
      <c r="M9" s="2"/>
      <c r="N9" s="2"/>
      <c r="O9" s="2"/>
    </row>
    <row r="10" spans="1:15" ht="13.5">
      <c r="A10" s="13"/>
      <c r="B10" s="19"/>
      <c r="C10" s="19"/>
      <c r="D10" s="19"/>
      <c r="E10" s="13"/>
      <c r="F10" s="13"/>
      <c r="G10" s="13"/>
      <c r="H10" s="13"/>
      <c r="I10" s="13"/>
      <c r="J10" s="13"/>
      <c r="K10" s="13"/>
      <c r="L10" s="13"/>
      <c r="M10" s="2"/>
      <c r="N10" s="2"/>
      <c r="O10" s="2"/>
    </row>
    <row r="11" spans="1:15" ht="13.5">
      <c r="A11" s="13"/>
      <c r="B11" s="13" t="s">
        <v>70</v>
      </c>
      <c r="C11" s="13"/>
      <c r="D11" s="13"/>
      <c r="E11" s="13"/>
      <c r="F11" s="13"/>
      <c r="G11" s="13" t="s">
        <v>15</v>
      </c>
      <c r="H11" s="13"/>
      <c r="I11" s="13"/>
      <c r="J11" s="13"/>
      <c r="K11" s="13"/>
      <c r="L11" s="13"/>
      <c r="M11" s="2"/>
      <c r="N11" s="2"/>
      <c r="O11" s="2"/>
    </row>
    <row r="12" spans="1:15" ht="13.5">
      <c r="A12" s="13"/>
      <c r="B12" s="13"/>
      <c r="C12" s="13"/>
      <c r="D12" s="13"/>
      <c r="E12" s="13"/>
      <c r="F12" s="13"/>
      <c r="G12" s="13"/>
      <c r="H12" s="13" t="s">
        <v>50</v>
      </c>
      <c r="I12" s="13" t="s">
        <v>51</v>
      </c>
      <c r="J12" s="13" t="s">
        <v>52</v>
      </c>
      <c r="K12" s="13"/>
      <c r="L12" s="13"/>
      <c r="M12" s="2"/>
      <c r="N12" s="2"/>
      <c r="O12" s="2"/>
    </row>
    <row r="13" spans="1:15" ht="13.5">
      <c r="A13" s="13"/>
      <c r="B13" s="13"/>
      <c r="C13" s="14" t="s">
        <v>5</v>
      </c>
      <c r="D13" s="14" t="s">
        <v>2</v>
      </c>
      <c r="E13" s="14" t="s">
        <v>23</v>
      </c>
      <c r="F13" s="13"/>
      <c r="G13" s="14"/>
      <c r="H13" s="14" t="s">
        <v>1</v>
      </c>
      <c r="I13" s="14" t="s">
        <v>2</v>
      </c>
      <c r="J13" s="14" t="s">
        <v>23</v>
      </c>
      <c r="K13" s="14" t="s">
        <v>6</v>
      </c>
      <c r="L13" s="13"/>
      <c r="M13" s="2"/>
      <c r="N13" s="2"/>
      <c r="O13" s="2"/>
    </row>
    <row r="14" spans="1:15" ht="13.5">
      <c r="A14" s="13"/>
      <c r="B14" s="13"/>
      <c r="C14" s="32">
        <v>0.3333333333333333</v>
      </c>
      <c r="D14" s="31">
        <v>0.3333333333333333</v>
      </c>
      <c r="E14" s="31">
        <f>1-SUM(C14:D14)</f>
        <v>0.33333333333333337</v>
      </c>
      <c r="F14" s="13"/>
      <c r="G14" s="14" t="s">
        <v>53</v>
      </c>
      <c r="H14" s="20">
        <f aca="true" t="shared" si="1" ref="H14:J16">H6/$K6</f>
        <v>0</v>
      </c>
      <c r="I14" s="20">
        <f t="shared" si="1"/>
        <v>0.4999999999999999</v>
      </c>
      <c r="J14" s="20">
        <f t="shared" si="1"/>
        <v>0.5</v>
      </c>
      <c r="K14" s="22">
        <f>SUM(H14:J14)</f>
        <v>0.9999999999999999</v>
      </c>
      <c r="L14" s="13"/>
      <c r="M14" s="2"/>
      <c r="N14" s="2"/>
      <c r="O14" s="2"/>
    </row>
    <row r="15" spans="1:15" ht="13.5">
      <c r="A15" s="13"/>
      <c r="B15" s="13"/>
      <c r="C15" s="13"/>
      <c r="D15" s="13"/>
      <c r="E15" s="13"/>
      <c r="F15" s="13"/>
      <c r="G15" s="14" t="s">
        <v>54</v>
      </c>
      <c r="H15" s="29">
        <f t="shared" si="1"/>
        <v>0.4999999999999999</v>
      </c>
      <c r="I15" s="20">
        <f t="shared" si="1"/>
        <v>0</v>
      </c>
      <c r="J15" s="20">
        <f t="shared" si="1"/>
        <v>0.5</v>
      </c>
      <c r="K15" s="22">
        <f>SUM(H15:J15)</f>
        <v>0.9999999999999999</v>
      </c>
      <c r="L15" s="13"/>
      <c r="M15" s="2"/>
      <c r="N15" s="2"/>
      <c r="O15" s="2"/>
    </row>
    <row r="16" spans="1:15" ht="13.5">
      <c r="A16" s="13"/>
      <c r="B16" s="13"/>
      <c r="C16" s="13"/>
      <c r="D16" s="13"/>
      <c r="E16" s="13"/>
      <c r="F16" s="13"/>
      <c r="G16" s="14" t="s">
        <v>55</v>
      </c>
      <c r="H16" s="20">
        <f t="shared" si="1"/>
        <v>0.5</v>
      </c>
      <c r="I16" s="20">
        <f t="shared" si="1"/>
        <v>0.5</v>
      </c>
      <c r="J16" s="20">
        <f t="shared" si="1"/>
        <v>0</v>
      </c>
      <c r="K16" s="22">
        <f>SUM(H16:J16)</f>
        <v>1</v>
      </c>
      <c r="L16" s="13"/>
      <c r="M16" s="2"/>
      <c r="N16" s="2"/>
      <c r="O16" s="2"/>
    </row>
    <row r="17" spans="1:15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"/>
      <c r="N17" s="2"/>
      <c r="O17" s="2"/>
    </row>
    <row r="18" spans="13:15" ht="13.5">
      <c r="M18" s="2"/>
      <c r="N18" s="2"/>
      <c r="O18" s="2"/>
    </row>
    <row r="19" spans="1:15" ht="13.5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"/>
      <c r="N19" s="2"/>
      <c r="O19" s="2"/>
    </row>
    <row r="20" spans="1:15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  <c r="O20" s="2"/>
    </row>
    <row r="21" spans="1:15" ht="13.5">
      <c r="A21" s="13"/>
      <c r="B21" s="13" t="s">
        <v>11</v>
      </c>
      <c r="C21" s="13"/>
      <c r="D21" s="13"/>
      <c r="E21" s="13"/>
      <c r="F21" s="13"/>
      <c r="G21" s="13" t="s">
        <v>10</v>
      </c>
      <c r="H21" s="13"/>
      <c r="I21" s="13"/>
      <c r="J21" s="13" t="s">
        <v>13</v>
      </c>
      <c r="K21" s="13"/>
      <c r="L21" s="13"/>
      <c r="M21" s="2"/>
      <c r="N21" s="2"/>
      <c r="O21" s="2"/>
    </row>
    <row r="22" spans="1:15" ht="13.5">
      <c r="A22" s="13"/>
      <c r="B22" s="13"/>
      <c r="C22" s="13" t="s">
        <v>50</v>
      </c>
      <c r="D22" s="13" t="s">
        <v>51</v>
      </c>
      <c r="E22" s="13" t="s">
        <v>52</v>
      </c>
      <c r="F22" s="13"/>
      <c r="G22" s="13"/>
      <c r="H22" s="13" t="s">
        <v>50</v>
      </c>
      <c r="I22" s="13" t="s">
        <v>51</v>
      </c>
      <c r="J22" s="13" t="s">
        <v>52</v>
      </c>
      <c r="K22" s="13"/>
      <c r="L22" s="13"/>
      <c r="M22" s="2"/>
      <c r="N22" s="2"/>
      <c r="O22" s="2"/>
    </row>
    <row r="23" spans="1:15" ht="13.5">
      <c r="A23" s="13"/>
      <c r="B23" s="14"/>
      <c r="C23" s="15" t="s">
        <v>8</v>
      </c>
      <c r="D23" s="16" t="s">
        <v>9</v>
      </c>
      <c r="E23" s="14" t="s">
        <v>22</v>
      </c>
      <c r="F23" s="13"/>
      <c r="G23" s="14"/>
      <c r="H23" s="14" t="s">
        <v>1</v>
      </c>
      <c r="I23" s="14" t="s">
        <v>2</v>
      </c>
      <c r="J23" s="14" t="s">
        <v>23</v>
      </c>
      <c r="K23" s="14" t="s">
        <v>7</v>
      </c>
      <c r="L23" s="13"/>
      <c r="M23" s="2"/>
      <c r="N23" s="2"/>
      <c r="O23" s="2"/>
    </row>
    <row r="24" spans="1:15" ht="13.5">
      <c r="A24" s="13"/>
      <c r="B24" s="14" t="s">
        <v>56</v>
      </c>
      <c r="C24" s="15">
        <v>0</v>
      </c>
      <c r="D24" s="16">
        <v>0</v>
      </c>
      <c r="E24" s="21">
        <v>0</v>
      </c>
      <c r="F24" s="13"/>
      <c r="G24" s="14" t="s">
        <v>56</v>
      </c>
      <c r="H24" s="23">
        <f aca="true" t="shared" si="2" ref="H24:J26">C24*C$32</f>
        <v>0</v>
      </c>
      <c r="I24" s="23">
        <f t="shared" si="2"/>
        <v>0</v>
      </c>
      <c r="J24" s="23">
        <f t="shared" si="2"/>
        <v>0</v>
      </c>
      <c r="K24" s="24">
        <f>SUM(H24:J24)</f>
        <v>0</v>
      </c>
      <c r="L24" s="13"/>
      <c r="M24" s="2"/>
      <c r="N24" s="2"/>
      <c r="O24" s="2"/>
    </row>
    <row r="25" spans="1:15" ht="13.5">
      <c r="A25" s="13"/>
      <c r="B25" s="14" t="s">
        <v>57</v>
      </c>
      <c r="C25" s="15">
        <v>0.5</v>
      </c>
      <c r="D25" s="16">
        <v>0</v>
      </c>
      <c r="E25" s="21">
        <v>1</v>
      </c>
      <c r="F25" s="13"/>
      <c r="G25" s="14" t="s">
        <v>57</v>
      </c>
      <c r="H25" s="23">
        <f t="shared" si="2"/>
        <v>0.16666666666666666</v>
      </c>
      <c r="I25" s="23">
        <f t="shared" si="2"/>
        <v>0</v>
      </c>
      <c r="J25" s="23">
        <f t="shared" si="2"/>
        <v>0.5</v>
      </c>
      <c r="K25" s="24">
        <f>SUM(H25:J25)</f>
        <v>0.6666666666666666</v>
      </c>
      <c r="L25" s="13"/>
      <c r="M25" s="2"/>
      <c r="N25" s="2"/>
      <c r="O25" s="2"/>
    </row>
    <row r="26" spans="1:15" ht="13.5">
      <c r="A26" s="13"/>
      <c r="B26" s="14" t="s">
        <v>58</v>
      </c>
      <c r="C26" s="15">
        <v>0.5</v>
      </c>
      <c r="D26" s="16">
        <v>1</v>
      </c>
      <c r="E26" s="21">
        <v>0</v>
      </c>
      <c r="F26" s="13"/>
      <c r="G26" s="14" t="s">
        <v>58</v>
      </c>
      <c r="H26" s="23">
        <f t="shared" si="2"/>
        <v>0.16666666666666666</v>
      </c>
      <c r="I26" s="23">
        <f t="shared" si="2"/>
        <v>0.16666666666666666</v>
      </c>
      <c r="J26" s="23">
        <f t="shared" si="2"/>
        <v>0</v>
      </c>
      <c r="K26" s="24">
        <f>SUM(H26:J26)</f>
        <v>0.3333333333333333</v>
      </c>
      <c r="L26" s="13"/>
      <c r="M26" s="28"/>
      <c r="N26" s="28"/>
      <c r="O26" s="28"/>
    </row>
    <row r="27" spans="1:15" ht="13.5">
      <c r="A27" s="13"/>
      <c r="B27" s="14" t="s">
        <v>6</v>
      </c>
      <c r="C27" s="12">
        <f>SUM(C24:C26)</f>
        <v>1</v>
      </c>
      <c r="D27" s="12">
        <f>SUM(D24:D26)</f>
        <v>1</v>
      </c>
      <c r="E27" s="12">
        <f>SUM(E24:E26)</f>
        <v>1</v>
      </c>
      <c r="F27" s="13"/>
      <c r="G27" s="14" t="s">
        <v>6</v>
      </c>
      <c r="H27" s="25">
        <f>SUM(H24:H26)</f>
        <v>0.3333333333333333</v>
      </c>
      <c r="I27" s="25">
        <f>SUM(I24:I26)</f>
        <v>0.16666666666666666</v>
      </c>
      <c r="J27" s="25">
        <f>SUM(J24:J26)</f>
        <v>0.5</v>
      </c>
      <c r="K27" s="26">
        <f>SUM(K24:K26)</f>
        <v>1</v>
      </c>
      <c r="L27" s="13"/>
      <c r="M27" s="2"/>
      <c r="N27" s="2"/>
      <c r="O27" s="2"/>
    </row>
    <row r="28" spans="1:15" ht="13.5">
      <c r="A28" s="13"/>
      <c r="B28" s="19"/>
      <c r="C28" s="19"/>
      <c r="D28" s="19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</row>
    <row r="29" spans="1:15" ht="13.5">
      <c r="A29" s="13"/>
      <c r="B29" s="13" t="s">
        <v>69</v>
      </c>
      <c r="C29" s="13"/>
      <c r="D29" s="13"/>
      <c r="E29" s="13"/>
      <c r="F29" s="13"/>
      <c r="G29" s="13" t="s">
        <v>15</v>
      </c>
      <c r="H29" s="13"/>
      <c r="I29" s="13"/>
      <c r="J29" s="13"/>
      <c r="K29" s="13"/>
      <c r="L29" s="13"/>
      <c r="M29" s="2"/>
      <c r="N29" s="2"/>
      <c r="O29" s="2"/>
    </row>
    <row r="30" spans="1:15" ht="13.5">
      <c r="A30" s="13"/>
      <c r="B30" s="13"/>
      <c r="C30" s="13"/>
      <c r="D30" s="13"/>
      <c r="E30" s="13"/>
      <c r="F30" s="13"/>
      <c r="G30" s="13"/>
      <c r="H30" s="13" t="s">
        <v>50</v>
      </c>
      <c r="I30" s="13" t="s">
        <v>51</v>
      </c>
      <c r="J30" s="13" t="s">
        <v>52</v>
      </c>
      <c r="K30" s="13"/>
      <c r="L30" s="13"/>
      <c r="M30" s="2"/>
      <c r="N30" s="2"/>
      <c r="O30" s="2"/>
    </row>
    <row r="31" spans="1:15" ht="13.5">
      <c r="A31" s="13"/>
      <c r="B31" s="13"/>
      <c r="C31" s="14" t="s">
        <v>5</v>
      </c>
      <c r="D31" s="14" t="s">
        <v>2</v>
      </c>
      <c r="E31" s="14" t="s">
        <v>23</v>
      </c>
      <c r="F31" s="13"/>
      <c r="G31" s="14"/>
      <c r="H31" s="14" t="s">
        <v>1</v>
      </c>
      <c r="I31" s="14" t="s">
        <v>2</v>
      </c>
      <c r="J31" s="14" t="s">
        <v>23</v>
      </c>
      <c r="K31" s="14" t="s">
        <v>6</v>
      </c>
      <c r="L31" s="13"/>
      <c r="M31" s="2"/>
      <c r="N31" s="2"/>
      <c r="O31" s="2"/>
    </row>
    <row r="32" spans="1:15" ht="13.5">
      <c r="A32" s="13"/>
      <c r="B32" s="13"/>
      <c r="C32" s="32">
        <v>0.3333333333333333</v>
      </c>
      <c r="D32" s="31">
        <v>0.16666666666666666</v>
      </c>
      <c r="E32" s="31">
        <f>1-SUM(C32:D32)</f>
        <v>0.5</v>
      </c>
      <c r="F32" s="13"/>
      <c r="G32" s="14" t="s">
        <v>56</v>
      </c>
      <c r="H32" s="20">
        <v>0</v>
      </c>
      <c r="I32" s="20">
        <v>0</v>
      </c>
      <c r="J32" s="20">
        <v>0</v>
      </c>
      <c r="K32" s="22">
        <f>SUM(H32:J32)</f>
        <v>0</v>
      </c>
      <c r="L32" s="13"/>
      <c r="M32" s="2"/>
      <c r="N32" s="2"/>
      <c r="O32" s="2"/>
    </row>
    <row r="33" spans="1:15" ht="13.5">
      <c r="A33" s="13"/>
      <c r="B33" s="13"/>
      <c r="C33" s="13"/>
      <c r="D33" s="13"/>
      <c r="E33" s="13"/>
      <c r="F33" s="13"/>
      <c r="G33" s="14" t="s">
        <v>57</v>
      </c>
      <c r="H33" s="29">
        <f aca="true" t="shared" si="3" ref="H33:J34">H25/$K25</f>
        <v>0.25</v>
      </c>
      <c r="I33" s="20">
        <f t="shared" si="3"/>
        <v>0</v>
      </c>
      <c r="J33" s="30">
        <f t="shared" si="3"/>
        <v>0.75</v>
      </c>
      <c r="K33" s="22">
        <f>SUM(H33:J33)</f>
        <v>1</v>
      </c>
      <c r="L33" s="13"/>
      <c r="M33" s="2"/>
      <c r="N33" s="2"/>
      <c r="O33" s="2"/>
    </row>
    <row r="34" spans="1:15" ht="13.5">
      <c r="A34" s="13"/>
      <c r="B34" s="13"/>
      <c r="C34" s="13"/>
      <c r="D34" s="13"/>
      <c r="E34" s="13"/>
      <c r="F34" s="13"/>
      <c r="G34" s="14" t="s">
        <v>58</v>
      </c>
      <c r="H34" s="30">
        <f t="shared" si="3"/>
        <v>0.5</v>
      </c>
      <c r="I34" s="20">
        <f t="shared" si="3"/>
        <v>0.5</v>
      </c>
      <c r="J34" s="20">
        <f t="shared" si="3"/>
        <v>0</v>
      </c>
      <c r="K34" s="22">
        <f>SUM(H34:J34)</f>
        <v>1</v>
      </c>
      <c r="L34" s="13"/>
      <c r="M34" s="2"/>
      <c r="N34" s="2"/>
      <c r="O34" s="2"/>
    </row>
    <row r="35" spans="1:15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"/>
      <c r="N35" s="2"/>
      <c r="O35" s="2"/>
    </row>
    <row r="36" spans="13:15" ht="13.5">
      <c r="M36" s="2"/>
      <c r="N36" s="2"/>
      <c r="O36" s="2"/>
    </row>
    <row r="37" spans="1:15" ht="13.5">
      <c r="A37" s="13" t="s">
        <v>27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"/>
      <c r="N37" s="2"/>
      <c r="O37" s="2"/>
    </row>
    <row r="38" spans="1:15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"/>
      <c r="N38" s="2"/>
      <c r="O38" s="2"/>
    </row>
    <row r="39" spans="1:15" ht="13.5">
      <c r="A39" s="13"/>
      <c r="B39" s="13" t="s">
        <v>11</v>
      </c>
      <c r="C39" s="13"/>
      <c r="D39" s="13"/>
      <c r="E39" s="13"/>
      <c r="F39" s="13"/>
      <c r="G39" s="13" t="s">
        <v>10</v>
      </c>
      <c r="H39" s="13"/>
      <c r="I39" s="13"/>
      <c r="J39" s="13" t="s">
        <v>13</v>
      </c>
      <c r="K39" s="13"/>
      <c r="L39" s="13"/>
      <c r="M39" s="2"/>
      <c r="N39" s="2"/>
      <c r="O39" s="2"/>
    </row>
    <row r="40" spans="1:15" ht="13.5">
      <c r="A40" s="13"/>
      <c r="B40" s="13"/>
      <c r="C40" s="13" t="s">
        <v>50</v>
      </c>
      <c r="D40" s="13" t="s">
        <v>51</v>
      </c>
      <c r="E40" s="13" t="s">
        <v>52</v>
      </c>
      <c r="F40" s="13"/>
      <c r="G40" s="13"/>
      <c r="H40" s="13" t="s">
        <v>50</v>
      </c>
      <c r="I40" s="13" t="s">
        <v>51</v>
      </c>
      <c r="J40" s="13" t="s">
        <v>52</v>
      </c>
      <c r="K40" s="13"/>
      <c r="L40" s="13"/>
      <c r="M40" s="2"/>
      <c r="N40" s="2"/>
      <c r="O40" s="2"/>
    </row>
    <row r="41" spans="1:15" ht="13.5">
      <c r="A41" s="13"/>
      <c r="B41" s="14"/>
      <c r="C41" s="15" t="s">
        <v>8</v>
      </c>
      <c r="D41" s="16" t="s">
        <v>9</v>
      </c>
      <c r="E41" s="14" t="s">
        <v>22</v>
      </c>
      <c r="F41" s="13"/>
      <c r="G41" s="14"/>
      <c r="H41" s="14" t="s">
        <v>1</v>
      </c>
      <c r="I41" s="14" t="s">
        <v>2</v>
      </c>
      <c r="J41" s="14" t="s">
        <v>23</v>
      </c>
      <c r="K41" s="14" t="s">
        <v>7</v>
      </c>
      <c r="L41" s="13"/>
      <c r="M41" s="2"/>
      <c r="N41" s="2"/>
      <c r="O41" s="2"/>
    </row>
    <row r="42" spans="1:15" ht="13.5">
      <c r="A42" s="13"/>
      <c r="B42" s="14" t="s">
        <v>56</v>
      </c>
      <c r="C42" s="15">
        <v>0</v>
      </c>
      <c r="D42" s="16">
        <v>1</v>
      </c>
      <c r="E42" s="21">
        <v>0.5</v>
      </c>
      <c r="F42" s="13"/>
      <c r="G42" s="14" t="s">
        <v>56</v>
      </c>
      <c r="H42" s="23">
        <f aca="true" t="shared" si="4" ref="H42:J44">C42*C$14</f>
        <v>0</v>
      </c>
      <c r="I42" s="23">
        <f t="shared" si="4"/>
        <v>0.3333333333333333</v>
      </c>
      <c r="J42" s="23">
        <f t="shared" si="4"/>
        <v>0.16666666666666669</v>
      </c>
      <c r="K42" s="24">
        <f>SUM(H42:J42)</f>
        <v>0.5</v>
      </c>
      <c r="L42" s="13"/>
      <c r="M42" s="2"/>
      <c r="N42" s="2"/>
      <c r="O42" s="2"/>
    </row>
    <row r="43" spans="1:15" ht="13.5">
      <c r="A43" s="13"/>
      <c r="B43" s="14" t="s">
        <v>57</v>
      </c>
      <c r="C43" s="15">
        <v>1</v>
      </c>
      <c r="D43" s="16">
        <v>0</v>
      </c>
      <c r="E43" s="21">
        <v>0.5</v>
      </c>
      <c r="F43" s="13"/>
      <c r="G43" s="14" t="s">
        <v>57</v>
      </c>
      <c r="H43" s="23">
        <f t="shared" si="4"/>
        <v>0.3333333333333333</v>
      </c>
      <c r="I43" s="23">
        <f t="shared" si="4"/>
        <v>0</v>
      </c>
      <c r="J43" s="23">
        <f t="shared" si="4"/>
        <v>0.16666666666666669</v>
      </c>
      <c r="K43" s="24">
        <f>SUM(H43:J43)</f>
        <v>0.5</v>
      </c>
      <c r="L43" s="13"/>
      <c r="M43" s="2"/>
      <c r="N43" s="2"/>
      <c r="O43" s="2"/>
    </row>
    <row r="44" spans="1:15" ht="13.5">
      <c r="A44" s="13"/>
      <c r="B44" s="14" t="s">
        <v>58</v>
      </c>
      <c r="C44" s="15">
        <v>0</v>
      </c>
      <c r="D44" s="16">
        <v>0</v>
      </c>
      <c r="E44" s="21">
        <v>0</v>
      </c>
      <c r="F44" s="13"/>
      <c r="G44" s="14" t="s">
        <v>58</v>
      </c>
      <c r="H44" s="23">
        <f t="shared" si="4"/>
        <v>0</v>
      </c>
      <c r="I44" s="23">
        <f t="shared" si="4"/>
        <v>0</v>
      </c>
      <c r="J44" s="23">
        <f t="shared" si="4"/>
        <v>0</v>
      </c>
      <c r="K44" s="24">
        <f>SUM(H44:J44)</f>
        <v>0</v>
      </c>
      <c r="L44" s="13"/>
      <c r="M44" s="28"/>
      <c r="N44" s="28"/>
      <c r="O44" s="28"/>
    </row>
    <row r="45" spans="1:12" ht="13.5">
      <c r="A45" s="13"/>
      <c r="B45" s="14" t="s">
        <v>6</v>
      </c>
      <c r="C45" s="12">
        <f>SUM(C42:C44)</f>
        <v>1</v>
      </c>
      <c r="D45" s="12">
        <f>SUM(D42:D44)</f>
        <v>1</v>
      </c>
      <c r="E45" s="12">
        <f>SUM(E42:E44)</f>
        <v>1</v>
      </c>
      <c r="F45" s="13"/>
      <c r="G45" s="14" t="s">
        <v>6</v>
      </c>
      <c r="H45" s="25">
        <f>SUM(H42:H44)</f>
        <v>0.3333333333333333</v>
      </c>
      <c r="I45" s="25">
        <f>SUM(I42:I44)</f>
        <v>0.3333333333333333</v>
      </c>
      <c r="J45" s="25">
        <f>SUM(J42:J44)</f>
        <v>0.33333333333333337</v>
      </c>
      <c r="K45" s="26">
        <f>SUM(K42:K44)</f>
        <v>1</v>
      </c>
      <c r="L45" s="13"/>
    </row>
    <row r="46" spans="1:12" ht="13.5">
      <c r="A46" s="13"/>
      <c r="B46" s="19"/>
      <c r="C46" s="19"/>
      <c r="D46" s="19"/>
      <c r="E46" s="13"/>
      <c r="F46" s="13"/>
      <c r="G46" s="13"/>
      <c r="H46" s="13"/>
      <c r="I46" s="13"/>
      <c r="J46" s="13"/>
      <c r="K46" s="13"/>
      <c r="L46" s="13"/>
    </row>
    <row r="47" spans="1:12" ht="13.5">
      <c r="A47" s="13"/>
      <c r="B47" s="13" t="s">
        <v>12</v>
      </c>
      <c r="C47" s="13"/>
      <c r="D47" s="13"/>
      <c r="E47" s="13"/>
      <c r="F47" s="13"/>
      <c r="G47" s="13" t="s">
        <v>15</v>
      </c>
      <c r="H47" s="13"/>
      <c r="I47" s="13"/>
      <c r="J47" s="13"/>
      <c r="K47" s="13"/>
      <c r="L47" s="13"/>
    </row>
    <row r="48" spans="1:12" ht="13.5">
      <c r="A48" s="13"/>
      <c r="B48" s="13"/>
      <c r="C48" s="13"/>
      <c r="D48" s="13"/>
      <c r="E48" s="13"/>
      <c r="F48" s="13"/>
      <c r="G48" s="13"/>
      <c r="H48" s="13" t="s">
        <v>50</v>
      </c>
      <c r="I48" s="13" t="s">
        <v>51</v>
      </c>
      <c r="J48" s="13" t="s">
        <v>52</v>
      </c>
      <c r="K48" s="13"/>
      <c r="L48" s="13"/>
    </row>
    <row r="49" spans="1:12" ht="13.5">
      <c r="A49" s="13"/>
      <c r="B49" s="13"/>
      <c r="C49" s="14" t="s">
        <v>5</v>
      </c>
      <c r="D49" s="14" t="s">
        <v>2</v>
      </c>
      <c r="E49" s="14" t="s">
        <v>23</v>
      </c>
      <c r="F49" s="13"/>
      <c r="G49" s="14"/>
      <c r="H49" s="14" t="s">
        <v>1</v>
      </c>
      <c r="I49" s="14" t="s">
        <v>2</v>
      </c>
      <c r="J49" s="14" t="s">
        <v>23</v>
      </c>
      <c r="K49" s="14" t="s">
        <v>6</v>
      </c>
      <c r="L49" s="13"/>
    </row>
    <row r="50" spans="1:12" ht="13.5">
      <c r="A50" s="13"/>
      <c r="B50" s="13"/>
      <c r="C50" s="31">
        <v>0.333333</v>
      </c>
      <c r="D50" s="31">
        <v>0.33333</v>
      </c>
      <c r="E50" s="31">
        <f>1-SUM(C50:D50)</f>
        <v>0.333337</v>
      </c>
      <c r="F50" s="13"/>
      <c r="G50" s="14" t="s">
        <v>56</v>
      </c>
      <c r="H50" s="20">
        <f aca="true" t="shared" si="5" ref="H50:J52">H42/$K42</f>
        <v>0</v>
      </c>
      <c r="I50" s="20">
        <f t="shared" si="5"/>
        <v>0.6666666666666666</v>
      </c>
      <c r="J50" s="20">
        <f t="shared" si="5"/>
        <v>0.33333333333333337</v>
      </c>
      <c r="K50" s="22">
        <f>SUM(H50:J50)</f>
        <v>1</v>
      </c>
      <c r="L50" s="13"/>
    </row>
    <row r="51" spans="1:12" ht="13.5">
      <c r="A51" s="13"/>
      <c r="B51" s="13"/>
      <c r="C51" s="13"/>
      <c r="D51" s="13"/>
      <c r="E51" s="13"/>
      <c r="F51" s="13"/>
      <c r="G51" s="14" t="s">
        <v>57</v>
      </c>
      <c r="H51" s="30">
        <f t="shared" si="5"/>
        <v>0.6666666666666666</v>
      </c>
      <c r="I51" s="20">
        <f t="shared" si="5"/>
        <v>0</v>
      </c>
      <c r="J51" s="20">
        <f t="shared" si="5"/>
        <v>0.33333333333333337</v>
      </c>
      <c r="K51" s="22">
        <f>SUM(H51:J51)</f>
        <v>1</v>
      </c>
      <c r="L51" s="13"/>
    </row>
    <row r="52" spans="1:12" ht="13.5">
      <c r="A52" s="13"/>
      <c r="B52" s="13"/>
      <c r="C52" s="13"/>
      <c r="D52" s="13"/>
      <c r="E52" s="13"/>
      <c r="F52" s="13"/>
      <c r="G52" s="14" t="s">
        <v>58</v>
      </c>
      <c r="H52" s="20" t="e">
        <f t="shared" si="5"/>
        <v>#DIV/0!</v>
      </c>
      <c r="I52" s="20" t="e">
        <f t="shared" si="5"/>
        <v>#DIV/0!</v>
      </c>
      <c r="J52" s="20" t="e">
        <f t="shared" si="5"/>
        <v>#DIV/0!</v>
      </c>
      <c r="K52" s="22" t="e">
        <f>SUM(H52:J52)</f>
        <v>#DIV/0!</v>
      </c>
      <c r="L52" s="1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9" sqref="C9"/>
    </sheetView>
  </sheetViews>
  <sheetFormatPr defaultColWidth="9.00390625" defaultRowHeight="13.5"/>
  <sheetData>
    <row r="1" spans="2:11" ht="13.5">
      <c r="B1" s="13" t="s">
        <v>40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7.25">
      <c r="A3" s="13"/>
      <c r="B3" s="51" t="s">
        <v>11</v>
      </c>
      <c r="C3" s="51"/>
      <c r="D3" s="51"/>
      <c r="E3" s="51"/>
      <c r="F3" s="51"/>
      <c r="G3" s="51" t="s">
        <v>10</v>
      </c>
      <c r="H3" s="51"/>
      <c r="I3" s="51"/>
      <c r="J3" s="51" t="s">
        <v>13</v>
      </c>
      <c r="K3" s="51"/>
      <c r="L3" s="33"/>
    </row>
    <row r="4" spans="1:12" ht="13.5">
      <c r="A4" s="13"/>
      <c r="B4" s="35"/>
      <c r="C4" s="35"/>
      <c r="D4" s="35"/>
      <c r="E4" s="35"/>
      <c r="F4" s="35"/>
      <c r="G4" s="35"/>
      <c r="H4" s="35"/>
      <c r="I4" s="35"/>
      <c r="J4" s="35"/>
      <c r="K4" s="35"/>
      <c r="L4" s="34"/>
    </row>
    <row r="5" spans="1:12" ht="13.5">
      <c r="A5" s="13"/>
      <c r="B5" s="35"/>
      <c r="C5" s="36" t="s">
        <v>41</v>
      </c>
      <c r="D5" s="35" t="s">
        <v>44</v>
      </c>
      <c r="E5" s="35" t="s">
        <v>45</v>
      </c>
      <c r="F5" s="35"/>
      <c r="G5" s="35"/>
      <c r="H5" s="36" t="s">
        <v>41</v>
      </c>
      <c r="I5" s="35" t="s">
        <v>44</v>
      </c>
      <c r="J5" s="35" t="s">
        <v>45</v>
      </c>
      <c r="K5" s="35"/>
      <c r="L5" s="34"/>
    </row>
    <row r="6" spans="1:12" ht="13.5">
      <c r="A6" s="13"/>
      <c r="B6" s="37"/>
      <c r="C6" s="38" t="s">
        <v>8</v>
      </c>
      <c r="D6" s="39" t="s">
        <v>9</v>
      </c>
      <c r="E6" s="37" t="s">
        <v>22</v>
      </c>
      <c r="F6" s="35"/>
      <c r="G6" s="37"/>
      <c r="H6" s="37" t="s">
        <v>1</v>
      </c>
      <c r="I6" s="37" t="s">
        <v>2</v>
      </c>
      <c r="J6" s="37" t="s">
        <v>23</v>
      </c>
      <c r="K6" s="37" t="s">
        <v>7</v>
      </c>
      <c r="L6" s="34"/>
    </row>
    <row r="7" spans="1:12" ht="13.5">
      <c r="A7" s="13"/>
      <c r="B7" s="37" t="s">
        <v>42</v>
      </c>
      <c r="C7" s="38">
        <v>0</v>
      </c>
      <c r="D7" s="39">
        <v>0</v>
      </c>
      <c r="E7" s="40">
        <v>0</v>
      </c>
      <c r="F7" s="35"/>
      <c r="G7" s="37" t="s">
        <v>42</v>
      </c>
      <c r="H7" s="41">
        <f aca="true" t="shared" si="0" ref="H7:J9">C7*C$16</f>
        <v>0</v>
      </c>
      <c r="I7" s="41">
        <f t="shared" si="0"/>
        <v>0</v>
      </c>
      <c r="J7" s="41">
        <f t="shared" si="0"/>
        <v>0</v>
      </c>
      <c r="K7" s="42">
        <f>SUM(H7:J7)</f>
        <v>0</v>
      </c>
      <c r="L7" s="34"/>
    </row>
    <row r="8" spans="1:12" ht="13.5">
      <c r="A8" s="13"/>
      <c r="B8" s="37" t="s">
        <v>43</v>
      </c>
      <c r="C8" s="38">
        <v>0.5</v>
      </c>
      <c r="D8" s="39">
        <v>0</v>
      </c>
      <c r="E8" s="40">
        <v>1</v>
      </c>
      <c r="F8" s="35"/>
      <c r="G8" s="37" t="s">
        <v>43</v>
      </c>
      <c r="H8" s="41">
        <f t="shared" si="0"/>
        <v>0.1666665</v>
      </c>
      <c r="I8" s="41">
        <f t="shared" si="0"/>
        <v>0</v>
      </c>
      <c r="J8" s="41">
        <f t="shared" si="0"/>
        <v>0.333337</v>
      </c>
      <c r="K8" s="42">
        <f>SUM(H8:J8)</f>
        <v>0.5000035</v>
      </c>
      <c r="L8" s="34"/>
    </row>
    <row r="9" spans="1:12" ht="13.5">
      <c r="A9" s="13"/>
      <c r="B9" s="37" t="s">
        <v>46</v>
      </c>
      <c r="C9" s="38">
        <v>0.5</v>
      </c>
      <c r="D9" s="39">
        <v>1</v>
      </c>
      <c r="E9" s="40">
        <v>0</v>
      </c>
      <c r="F9" s="35"/>
      <c r="G9" s="37" t="s">
        <v>46</v>
      </c>
      <c r="H9" s="41">
        <f t="shared" si="0"/>
        <v>0.1666665</v>
      </c>
      <c r="I9" s="41">
        <f t="shared" si="0"/>
        <v>0.33333</v>
      </c>
      <c r="J9" s="41">
        <f t="shared" si="0"/>
        <v>0</v>
      </c>
      <c r="K9" s="42">
        <f>SUM(H9:J9)</f>
        <v>0.4999965</v>
      </c>
      <c r="L9" s="34"/>
    </row>
    <row r="10" spans="1:12" ht="13.5">
      <c r="A10" s="13"/>
      <c r="B10" s="37" t="s">
        <v>6</v>
      </c>
      <c r="C10" s="43">
        <f>SUM(C7:C9)</f>
        <v>1</v>
      </c>
      <c r="D10" s="43">
        <f>SUM(D7:D9)</f>
        <v>1</v>
      </c>
      <c r="E10" s="43">
        <f>SUM(E7:E9)</f>
        <v>1</v>
      </c>
      <c r="F10" s="35"/>
      <c r="G10" s="37" t="s">
        <v>6</v>
      </c>
      <c r="H10" s="44">
        <f>SUM(H7:H9)</f>
        <v>0.333333</v>
      </c>
      <c r="I10" s="44">
        <f>SUM(I7:I9)</f>
        <v>0.33333</v>
      </c>
      <c r="J10" s="44">
        <f>SUM(J7:J9)</f>
        <v>0.333337</v>
      </c>
      <c r="K10" s="45">
        <f>SUM(K7:K9)</f>
        <v>1</v>
      </c>
      <c r="L10" s="34"/>
    </row>
    <row r="11" spans="1:12" ht="13.5">
      <c r="A11" s="13"/>
      <c r="B11" s="46"/>
      <c r="C11" s="46"/>
      <c r="D11" s="46"/>
      <c r="E11" s="35"/>
      <c r="F11" s="35"/>
      <c r="G11" s="35"/>
      <c r="H11" s="35"/>
      <c r="I11" s="35"/>
      <c r="J11" s="35"/>
      <c r="K11" s="35"/>
      <c r="L11" s="34"/>
    </row>
    <row r="12" spans="1:12" ht="13.5">
      <c r="A12" s="13"/>
      <c r="B12" s="35" t="s">
        <v>12</v>
      </c>
      <c r="C12" s="35"/>
      <c r="D12" s="35"/>
      <c r="E12" s="35"/>
      <c r="F12" s="35"/>
      <c r="G12" s="35" t="s">
        <v>15</v>
      </c>
      <c r="H12" s="35"/>
      <c r="I12" s="35"/>
      <c r="J12" s="35"/>
      <c r="K12" s="35"/>
      <c r="L12" s="34"/>
    </row>
    <row r="13" spans="1:12" ht="13.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4"/>
    </row>
    <row r="14" spans="1:12" ht="13.5">
      <c r="A14" s="13"/>
      <c r="B14" s="35"/>
      <c r="C14" s="35"/>
      <c r="D14" s="35"/>
      <c r="E14" s="35"/>
      <c r="F14" s="35"/>
      <c r="G14" s="35"/>
      <c r="H14" s="36" t="s">
        <v>41</v>
      </c>
      <c r="I14" s="35" t="s">
        <v>44</v>
      </c>
      <c r="J14" s="35" t="s">
        <v>45</v>
      </c>
      <c r="K14" s="35"/>
      <c r="L14" s="34"/>
    </row>
    <row r="15" spans="1:12" ht="13.5">
      <c r="A15" s="13"/>
      <c r="B15" s="35"/>
      <c r="C15" s="37" t="s">
        <v>1</v>
      </c>
      <c r="D15" s="37" t="s">
        <v>2</v>
      </c>
      <c r="E15" s="37" t="s">
        <v>23</v>
      </c>
      <c r="F15" s="35"/>
      <c r="G15" s="37"/>
      <c r="H15" s="37" t="s">
        <v>1</v>
      </c>
      <c r="I15" s="37" t="s">
        <v>2</v>
      </c>
      <c r="J15" s="37" t="s">
        <v>23</v>
      </c>
      <c r="K15" s="37" t="s">
        <v>6</v>
      </c>
      <c r="L15" s="34"/>
    </row>
    <row r="16" spans="1:12" ht="13.5">
      <c r="A16" s="13"/>
      <c r="B16" s="35"/>
      <c r="C16" s="47">
        <v>0.333333</v>
      </c>
      <c r="D16" s="47">
        <v>0.33333</v>
      </c>
      <c r="E16" s="47">
        <f>1-SUM(C16:D16)</f>
        <v>0.333337</v>
      </c>
      <c r="F16" s="35"/>
      <c r="G16" s="37" t="s">
        <v>42</v>
      </c>
      <c r="H16" s="48">
        <v>0</v>
      </c>
      <c r="I16" s="48">
        <v>0</v>
      </c>
      <c r="J16" s="48">
        <v>0</v>
      </c>
      <c r="K16" s="49">
        <v>0</v>
      </c>
      <c r="L16" s="34"/>
    </row>
    <row r="17" spans="1:12" ht="13.5">
      <c r="A17" s="13"/>
      <c r="B17" s="35"/>
      <c r="C17" s="35"/>
      <c r="D17" s="35"/>
      <c r="E17" s="35"/>
      <c r="F17" s="35"/>
      <c r="G17" s="37" t="s">
        <v>43</v>
      </c>
      <c r="H17" s="48">
        <f aca="true" t="shared" si="1" ref="H17:J18">H8/$K8</f>
        <v>0.3333306666853332</v>
      </c>
      <c r="I17" s="48">
        <f t="shared" si="1"/>
        <v>0</v>
      </c>
      <c r="J17" s="50">
        <f t="shared" si="1"/>
        <v>0.6666693333146667</v>
      </c>
      <c r="K17" s="49">
        <f>SUM(H17:J17)</f>
        <v>0.9999999999999999</v>
      </c>
      <c r="L17" s="34"/>
    </row>
    <row r="18" spans="1:12" ht="13.5">
      <c r="A18" s="13"/>
      <c r="B18" s="35"/>
      <c r="C18" s="35"/>
      <c r="D18" s="35"/>
      <c r="E18" s="35"/>
      <c r="F18" s="35"/>
      <c r="G18" s="37" t="s">
        <v>46</v>
      </c>
      <c r="H18" s="48">
        <f t="shared" si="1"/>
        <v>0.3333353333473334</v>
      </c>
      <c r="I18" s="50">
        <f t="shared" si="1"/>
        <v>0.6666646666526665</v>
      </c>
      <c r="J18" s="48">
        <f t="shared" si="1"/>
        <v>0</v>
      </c>
      <c r="K18" s="49">
        <f>SUM(H18:J18)</f>
        <v>1</v>
      </c>
      <c r="L18" s="34"/>
    </row>
    <row r="20" spans="2:11" ht="17.25">
      <c r="B20" s="33" t="s">
        <v>73</v>
      </c>
      <c r="C20" s="33"/>
      <c r="D20" s="33"/>
      <c r="E20" s="33"/>
      <c r="F20" s="33"/>
      <c r="G20" s="33"/>
      <c r="I20" s="33" t="s">
        <v>47</v>
      </c>
      <c r="J20" s="33"/>
      <c r="K20" s="34"/>
    </row>
    <row r="21" spans="2:11" ht="17.25">
      <c r="B21" s="33" t="s">
        <v>74</v>
      </c>
      <c r="C21" s="33"/>
      <c r="D21" s="33"/>
      <c r="E21" s="33"/>
      <c r="F21" s="33"/>
      <c r="G21" s="33"/>
      <c r="I21" s="33" t="s">
        <v>49</v>
      </c>
      <c r="J21" s="33"/>
      <c r="K21" s="34"/>
    </row>
    <row r="22" spans="2:11" ht="17.25">
      <c r="B22" s="33" t="s">
        <v>75</v>
      </c>
      <c r="C22" s="33"/>
      <c r="D22" s="33"/>
      <c r="E22" s="33"/>
      <c r="F22" s="33"/>
      <c r="G22" s="33"/>
      <c r="I22" s="33" t="s">
        <v>48</v>
      </c>
      <c r="J22" s="33"/>
      <c r="K22" s="3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Mayekawa</dc:creator>
  <cp:keywords/>
  <dc:description/>
  <cp:lastModifiedBy>mayekawa</cp:lastModifiedBy>
  <dcterms:created xsi:type="dcterms:W3CDTF">2008-05-22T16:37:30Z</dcterms:created>
  <dcterms:modified xsi:type="dcterms:W3CDTF">2013-06-05T04:15:47Z</dcterms:modified>
  <cp:category/>
  <cp:version/>
  <cp:contentType/>
  <cp:contentStatus/>
</cp:coreProperties>
</file>